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20376" windowHeight="109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1" i="1" l="1"/>
  <c r="C171" i="1"/>
  <c r="B171" i="1"/>
  <c r="H170" i="1"/>
  <c r="G170" i="1"/>
  <c r="D170" i="1"/>
  <c r="H169" i="1"/>
  <c r="G169" i="1"/>
  <c r="D169" i="1"/>
  <c r="G168" i="1"/>
  <c r="D168" i="1"/>
  <c r="H168" i="1" s="1"/>
  <c r="G167" i="1"/>
  <c r="D167" i="1"/>
  <c r="H167" i="1" s="1"/>
  <c r="H166" i="1"/>
  <c r="G166" i="1"/>
  <c r="D166" i="1"/>
  <c r="H165" i="1"/>
  <c r="G165" i="1"/>
  <c r="D165" i="1"/>
  <c r="G164" i="1"/>
  <c r="D164" i="1"/>
  <c r="H164" i="1" s="1"/>
  <c r="G163" i="1"/>
  <c r="D163" i="1"/>
  <c r="H163" i="1" s="1"/>
  <c r="H162" i="1"/>
  <c r="G162" i="1"/>
  <c r="D162" i="1"/>
  <c r="H161" i="1"/>
  <c r="G161" i="1"/>
  <c r="D161" i="1"/>
  <c r="G160" i="1"/>
  <c r="D160" i="1"/>
  <c r="H160" i="1" s="1"/>
  <c r="G159" i="1"/>
  <c r="D159" i="1"/>
  <c r="H159" i="1" s="1"/>
  <c r="H158" i="1"/>
  <c r="G158" i="1"/>
  <c r="D158" i="1"/>
  <c r="H157" i="1"/>
  <c r="G157" i="1"/>
  <c r="D157" i="1"/>
  <c r="G156" i="1"/>
  <c r="D156" i="1"/>
  <c r="H156" i="1" s="1"/>
  <c r="G155" i="1"/>
  <c r="D155" i="1"/>
  <c r="H155" i="1" s="1"/>
  <c r="H154" i="1"/>
  <c r="G154" i="1"/>
  <c r="D154" i="1"/>
  <c r="H153" i="1"/>
  <c r="G153" i="1"/>
  <c r="D153" i="1"/>
  <c r="G152" i="1"/>
  <c r="D152" i="1"/>
  <c r="H152" i="1" s="1"/>
  <c r="G151" i="1"/>
  <c r="D151" i="1"/>
  <c r="H151" i="1" s="1"/>
  <c r="H150" i="1"/>
  <c r="G150" i="1"/>
  <c r="D150" i="1"/>
  <c r="H149" i="1"/>
  <c r="G149" i="1"/>
  <c r="D149" i="1"/>
  <c r="G148" i="1"/>
  <c r="D148" i="1"/>
  <c r="H148" i="1" s="1"/>
  <c r="G147" i="1"/>
  <c r="D147" i="1"/>
  <c r="H147" i="1" s="1"/>
  <c r="H146" i="1"/>
  <c r="G146" i="1"/>
  <c r="D146" i="1"/>
  <c r="H145" i="1"/>
  <c r="G145" i="1"/>
  <c r="D145" i="1"/>
  <c r="G144" i="1"/>
  <c r="D144" i="1"/>
  <c r="H144" i="1" s="1"/>
  <c r="G143" i="1"/>
  <c r="D143" i="1"/>
  <c r="H143" i="1" s="1"/>
  <c r="H142" i="1"/>
  <c r="G142" i="1"/>
  <c r="D142" i="1"/>
  <c r="H141" i="1"/>
  <c r="G141" i="1"/>
  <c r="D141" i="1"/>
  <c r="G140" i="1"/>
  <c r="D140" i="1"/>
  <c r="H140" i="1" s="1"/>
  <c r="G139" i="1"/>
  <c r="D139" i="1"/>
  <c r="H139" i="1" s="1"/>
  <c r="H138" i="1"/>
  <c r="G138" i="1"/>
  <c r="D138" i="1"/>
  <c r="H137" i="1"/>
  <c r="G137" i="1"/>
  <c r="D137" i="1"/>
  <c r="G136" i="1"/>
  <c r="D136" i="1"/>
  <c r="H136" i="1" s="1"/>
  <c r="G135" i="1"/>
  <c r="D135" i="1"/>
  <c r="H135" i="1" s="1"/>
  <c r="H134" i="1"/>
  <c r="G134" i="1"/>
  <c r="D134" i="1"/>
  <c r="H133" i="1"/>
  <c r="G133" i="1"/>
  <c r="D133" i="1"/>
  <c r="G132" i="1"/>
  <c r="D132" i="1"/>
  <c r="H132" i="1" s="1"/>
  <c r="G131" i="1"/>
  <c r="D131" i="1"/>
  <c r="H131" i="1" s="1"/>
  <c r="H130" i="1"/>
  <c r="G130" i="1"/>
  <c r="D130" i="1"/>
  <c r="H129" i="1"/>
  <c r="G129" i="1"/>
  <c r="D129" i="1"/>
  <c r="G128" i="1"/>
  <c r="D128" i="1"/>
  <c r="H128" i="1" s="1"/>
  <c r="G127" i="1"/>
  <c r="D127" i="1"/>
  <c r="H127" i="1" s="1"/>
  <c r="H126" i="1"/>
  <c r="G126" i="1"/>
  <c r="D126" i="1"/>
  <c r="H125" i="1"/>
  <c r="G125" i="1"/>
  <c r="D125" i="1"/>
  <c r="G124" i="1"/>
  <c r="D124" i="1"/>
  <c r="H124" i="1" s="1"/>
  <c r="G123" i="1"/>
  <c r="D123" i="1"/>
  <c r="H123" i="1" s="1"/>
  <c r="H122" i="1"/>
  <c r="G122" i="1"/>
  <c r="D122" i="1"/>
  <c r="H121" i="1"/>
  <c r="G121" i="1"/>
  <c r="D121" i="1"/>
  <c r="G120" i="1"/>
  <c r="D120" i="1"/>
  <c r="H120" i="1" s="1"/>
  <c r="G119" i="1"/>
  <c r="D119" i="1"/>
  <c r="H119" i="1" s="1"/>
  <c r="H118" i="1"/>
  <c r="G118" i="1"/>
  <c r="D118" i="1"/>
  <c r="H117" i="1"/>
  <c r="G117" i="1"/>
  <c r="D117" i="1"/>
  <c r="G116" i="1"/>
  <c r="D116" i="1"/>
  <c r="H116" i="1" s="1"/>
  <c r="G115" i="1"/>
  <c r="D115" i="1"/>
  <c r="H115" i="1" s="1"/>
  <c r="H114" i="1"/>
  <c r="G114" i="1"/>
  <c r="D114" i="1"/>
  <c r="H113" i="1"/>
  <c r="G113" i="1"/>
  <c r="D113" i="1"/>
  <c r="G112" i="1"/>
  <c r="D112" i="1"/>
  <c r="H112" i="1" s="1"/>
  <c r="G111" i="1"/>
  <c r="D111" i="1"/>
  <c r="H111" i="1" s="1"/>
  <c r="H110" i="1"/>
  <c r="G110" i="1"/>
  <c r="D110" i="1"/>
  <c r="H109" i="1"/>
  <c r="G109" i="1"/>
  <c r="D109" i="1"/>
  <c r="G108" i="1"/>
  <c r="D108" i="1"/>
  <c r="H108" i="1" s="1"/>
  <c r="G107" i="1"/>
  <c r="D107" i="1"/>
  <c r="H107" i="1" s="1"/>
  <c r="H106" i="1"/>
  <c r="G106" i="1"/>
  <c r="D106" i="1"/>
  <c r="H105" i="1"/>
  <c r="G105" i="1"/>
  <c r="D105" i="1"/>
  <c r="G104" i="1"/>
  <c r="D104" i="1"/>
  <c r="H104" i="1" s="1"/>
  <c r="G103" i="1"/>
  <c r="D103" i="1"/>
  <c r="H103" i="1" s="1"/>
  <c r="H102" i="1"/>
  <c r="G102" i="1"/>
  <c r="D102" i="1"/>
  <c r="H101" i="1"/>
  <c r="G101" i="1"/>
  <c r="D101" i="1"/>
  <c r="G100" i="1"/>
  <c r="D100" i="1"/>
  <c r="H100" i="1" s="1"/>
  <c r="G99" i="1"/>
  <c r="D99" i="1"/>
  <c r="H99" i="1" s="1"/>
  <c r="H98" i="1"/>
  <c r="G98" i="1"/>
  <c r="D98" i="1"/>
  <c r="H97" i="1"/>
  <c r="G97" i="1"/>
  <c r="D97" i="1"/>
  <c r="G96" i="1"/>
  <c r="D96" i="1"/>
  <c r="H96" i="1" s="1"/>
  <c r="G95" i="1"/>
  <c r="D95" i="1"/>
  <c r="H95" i="1" s="1"/>
  <c r="H94" i="1"/>
  <c r="G94" i="1"/>
  <c r="D94" i="1"/>
  <c r="H93" i="1"/>
  <c r="G93" i="1"/>
  <c r="D93" i="1"/>
  <c r="G92" i="1"/>
  <c r="D92" i="1"/>
  <c r="H92" i="1" s="1"/>
  <c r="G91" i="1"/>
  <c r="D91" i="1"/>
  <c r="H91" i="1" s="1"/>
  <c r="H90" i="1"/>
  <c r="G90" i="1"/>
  <c r="D90" i="1"/>
  <c r="H89" i="1"/>
  <c r="G89" i="1"/>
  <c r="D89" i="1"/>
  <c r="G88" i="1"/>
  <c r="D88" i="1"/>
  <c r="H88" i="1" s="1"/>
  <c r="G87" i="1"/>
  <c r="D87" i="1"/>
  <c r="H87" i="1" s="1"/>
  <c r="H86" i="1"/>
  <c r="G86" i="1"/>
  <c r="D86" i="1"/>
  <c r="H85" i="1"/>
  <c r="G85" i="1"/>
  <c r="D85" i="1"/>
  <c r="G84" i="1"/>
  <c r="D84" i="1"/>
  <c r="H84" i="1" s="1"/>
  <c r="G83" i="1"/>
  <c r="D83" i="1"/>
  <c r="H83" i="1" s="1"/>
  <c r="H82" i="1"/>
  <c r="G82" i="1"/>
  <c r="D82" i="1"/>
  <c r="H81" i="1"/>
  <c r="G81" i="1"/>
  <c r="D81" i="1"/>
  <c r="G80" i="1"/>
  <c r="D80" i="1"/>
  <c r="H80" i="1" s="1"/>
  <c r="G79" i="1"/>
  <c r="D79" i="1"/>
  <c r="H79" i="1" s="1"/>
  <c r="H78" i="1"/>
  <c r="G78" i="1"/>
  <c r="D78" i="1"/>
  <c r="H77" i="1"/>
  <c r="G77" i="1"/>
  <c r="D77" i="1"/>
  <c r="G76" i="1"/>
  <c r="D76" i="1"/>
  <c r="H76" i="1" s="1"/>
  <c r="G75" i="1"/>
  <c r="D75" i="1"/>
  <c r="H75" i="1" s="1"/>
  <c r="H74" i="1"/>
  <c r="G74" i="1"/>
  <c r="D74" i="1"/>
  <c r="H73" i="1"/>
  <c r="G73" i="1"/>
  <c r="D73" i="1"/>
  <c r="G72" i="1"/>
  <c r="D72" i="1"/>
  <c r="H72" i="1" s="1"/>
  <c r="G71" i="1"/>
  <c r="D71" i="1"/>
  <c r="H71" i="1" s="1"/>
  <c r="H70" i="1"/>
  <c r="G70" i="1"/>
  <c r="D70" i="1"/>
  <c r="H69" i="1"/>
  <c r="G69" i="1"/>
  <c r="D69" i="1"/>
  <c r="G68" i="1"/>
  <c r="D68" i="1"/>
  <c r="H68" i="1" s="1"/>
  <c r="G67" i="1"/>
  <c r="D67" i="1"/>
  <c r="H67" i="1" s="1"/>
  <c r="H66" i="1"/>
  <c r="G66" i="1"/>
  <c r="D66" i="1"/>
  <c r="H65" i="1"/>
  <c r="G65" i="1"/>
  <c r="D65" i="1"/>
  <c r="G64" i="1"/>
  <c r="D64" i="1"/>
  <c r="H64" i="1" s="1"/>
  <c r="G63" i="1"/>
  <c r="D63" i="1"/>
  <c r="H63" i="1" s="1"/>
  <c r="H62" i="1"/>
  <c r="G62" i="1"/>
  <c r="D62" i="1"/>
  <c r="H61" i="1"/>
  <c r="G61" i="1"/>
  <c r="D61" i="1"/>
  <c r="G60" i="1"/>
  <c r="D60" i="1"/>
  <c r="H60" i="1" s="1"/>
  <c r="G59" i="1"/>
  <c r="D59" i="1"/>
  <c r="H59" i="1" s="1"/>
  <c r="H58" i="1"/>
  <c r="G58" i="1"/>
  <c r="D58" i="1"/>
  <c r="H57" i="1"/>
  <c r="G57" i="1"/>
  <c r="D57" i="1"/>
  <c r="G56" i="1"/>
  <c r="D56" i="1"/>
  <c r="H56" i="1" s="1"/>
  <c r="G55" i="1"/>
  <c r="D55" i="1"/>
  <c r="H55" i="1" s="1"/>
  <c r="H54" i="1"/>
  <c r="G54" i="1"/>
  <c r="D54" i="1"/>
  <c r="H53" i="1"/>
  <c r="G53" i="1"/>
  <c r="D53" i="1"/>
  <c r="G52" i="1"/>
  <c r="D52" i="1"/>
  <c r="H52" i="1" s="1"/>
  <c r="G51" i="1"/>
  <c r="D51" i="1"/>
  <c r="H51" i="1" s="1"/>
  <c r="H50" i="1"/>
  <c r="G50" i="1"/>
  <c r="D50" i="1"/>
  <c r="H49" i="1"/>
  <c r="G49" i="1"/>
  <c r="D49" i="1"/>
  <c r="G48" i="1"/>
  <c r="D48" i="1"/>
  <c r="H48" i="1" s="1"/>
  <c r="G47" i="1"/>
  <c r="D47" i="1"/>
  <c r="H47" i="1" s="1"/>
  <c r="H46" i="1"/>
  <c r="G46" i="1"/>
  <c r="D46" i="1"/>
  <c r="H45" i="1"/>
  <c r="G45" i="1"/>
  <c r="D45" i="1"/>
  <c r="G44" i="1"/>
  <c r="D44" i="1"/>
  <c r="H44" i="1" s="1"/>
  <c r="G43" i="1"/>
  <c r="D43" i="1"/>
  <c r="H43" i="1" s="1"/>
  <c r="H42" i="1"/>
  <c r="G42" i="1"/>
  <c r="D42" i="1"/>
  <c r="H41" i="1"/>
  <c r="G41" i="1"/>
  <c r="D41" i="1"/>
  <c r="G40" i="1"/>
  <c r="D40" i="1"/>
  <c r="H40" i="1" s="1"/>
  <c r="G39" i="1"/>
  <c r="D39" i="1"/>
  <c r="H39" i="1" s="1"/>
  <c r="H38" i="1"/>
  <c r="G38" i="1"/>
  <c r="D38" i="1"/>
  <c r="H37" i="1"/>
  <c r="G37" i="1"/>
  <c r="D37" i="1"/>
  <c r="G36" i="1"/>
  <c r="D36" i="1"/>
  <c r="H36" i="1" s="1"/>
  <c r="G35" i="1"/>
  <c r="D35" i="1"/>
  <c r="H35" i="1" s="1"/>
  <c r="H34" i="1"/>
  <c r="G34" i="1"/>
  <c r="D34" i="1"/>
  <c r="H33" i="1"/>
  <c r="G33" i="1"/>
  <c r="D33" i="1"/>
  <c r="G32" i="1"/>
  <c r="D32" i="1"/>
  <c r="H32" i="1" s="1"/>
  <c r="G31" i="1"/>
  <c r="D31" i="1"/>
  <c r="H31" i="1" s="1"/>
  <c r="H30" i="1"/>
  <c r="G30" i="1"/>
  <c r="D30" i="1"/>
  <c r="H29" i="1"/>
  <c r="G29" i="1"/>
  <c r="D29" i="1"/>
  <c r="G28" i="1"/>
  <c r="D28" i="1"/>
  <c r="H28" i="1" s="1"/>
  <c r="G27" i="1"/>
  <c r="D27" i="1"/>
  <c r="H27" i="1" s="1"/>
  <c r="H26" i="1"/>
  <c r="G26" i="1"/>
  <c r="D26" i="1"/>
  <c r="H25" i="1"/>
  <c r="G25" i="1"/>
  <c r="D25" i="1"/>
  <c r="G24" i="1"/>
  <c r="D24" i="1"/>
  <c r="H24" i="1" s="1"/>
  <c r="G23" i="1"/>
  <c r="D23" i="1"/>
  <c r="H23" i="1" s="1"/>
  <c r="H22" i="1"/>
  <c r="G22" i="1"/>
  <c r="D22" i="1"/>
  <c r="H21" i="1"/>
  <c r="G21" i="1"/>
  <c r="D21" i="1"/>
  <c r="G20" i="1"/>
  <c r="D20" i="1"/>
  <c r="H20" i="1" s="1"/>
  <c r="G19" i="1"/>
  <c r="D19" i="1"/>
  <c r="H19" i="1" s="1"/>
  <c r="H18" i="1"/>
  <c r="G18" i="1"/>
  <c r="D18" i="1"/>
  <c r="H17" i="1"/>
  <c r="G17" i="1"/>
  <c r="D17" i="1"/>
  <c r="G16" i="1"/>
  <c r="D16" i="1"/>
  <c r="H16" i="1" s="1"/>
  <c r="G15" i="1"/>
  <c r="D15" i="1"/>
  <c r="H15" i="1" s="1"/>
  <c r="H14" i="1"/>
  <c r="G14" i="1"/>
  <c r="D14" i="1"/>
  <c r="H13" i="1"/>
  <c r="G13" i="1"/>
  <c r="D13" i="1"/>
  <c r="G12" i="1"/>
  <c r="D12" i="1"/>
  <c r="H12" i="1" s="1"/>
  <c r="G11" i="1"/>
  <c r="D11" i="1"/>
  <c r="H11" i="1" s="1"/>
  <c r="H10" i="1"/>
  <c r="G10" i="1"/>
  <c r="D10" i="1"/>
  <c r="H9" i="1"/>
  <c r="G9" i="1"/>
  <c r="D9" i="1"/>
  <c r="G8" i="1"/>
  <c r="D8" i="1"/>
  <c r="H8" i="1" s="1"/>
  <c r="G7" i="1"/>
  <c r="D7" i="1"/>
  <c r="H7" i="1" s="1"/>
  <c r="H6" i="1"/>
  <c r="G6" i="1"/>
  <c r="D6" i="1"/>
  <c r="H5" i="1"/>
  <c r="G5" i="1"/>
  <c r="D5" i="1"/>
  <c r="G4" i="1"/>
  <c r="D4" i="1"/>
  <c r="H4" i="1" s="1"/>
  <c r="G3" i="1"/>
  <c r="D3" i="1"/>
  <c r="H3" i="1" s="1"/>
  <c r="H2" i="1"/>
  <c r="G2" i="1"/>
  <c r="G171" i="1" s="1"/>
  <c r="D2" i="1"/>
  <c r="D171" i="1" s="1"/>
  <c r="H171" i="1" l="1"/>
</calcChain>
</file>

<file path=xl/sharedStrings.xml><?xml version="1.0" encoding="utf-8"?>
<sst xmlns="http://schemas.openxmlformats.org/spreadsheetml/2006/main" count="176" uniqueCount="176">
  <si>
    <t>Model 1 Revenue</t>
  </si>
  <si>
    <t>Model 1 Revenue- 1% Option</t>
  </si>
  <si>
    <t>Total Potential</t>
  </si>
  <si>
    <t>FY 13 MV Levy (not incl. supplemental)</t>
  </si>
  <si>
    <t>Diff Model 1 - FY 13 MV Levy</t>
  </si>
  <si>
    <t>Diff Model 1 + 1% Option - FY 13 Levy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</si>
  <si>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</si>
  <si>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</si>
  <si>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</si>
  <si>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</si>
  <si>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</si>
  <si>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</si>
  <si>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</si>
  <si>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</si>
  <si>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</si>
  <si>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</si>
  <si>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</si>
  <si>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</si>
  <si>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</si>
  <si>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</si>
  <si>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</si>
  <si>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</si>
  <si>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</si>
  <si>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</si>
  <si>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</si>
  <si>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</si>
  <si>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</si>
  <si>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</si>
  <si>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</si>
  <si>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</si>
  <si>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</si>
  <si>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</si>
  <si>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</si>
  <si>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</si>
  <si>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</si>
  <si>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</si>
  <si>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</si>
  <si>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</si>
  <si>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</si>
  <si>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</si>
  <si>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</si>
  <si>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</si>
  <si>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</si>
  <si>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</si>
  <si>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</si>
  <si>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</si>
  <si>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</si>
  <si>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</si>
  <si>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</si>
  <si>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</si>
  <si>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</si>
  <si>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</si>
  <si>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</si>
  <si>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</si>
  <si>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</si>
  <si>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</si>
  <si>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</si>
  <si>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</si>
  <si>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</si>
  <si>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</si>
  <si>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</si>
  <si>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</si>
  <si>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</si>
  <si>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</si>
  <si>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GROTON, TOWN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</si>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</sst>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wrapText="1"/>
    </xf>
    <xf numFmtId="164" fontId="3" fillId="0" borderId="0" xfId="0" applyNumberFormat="1" applyFont="1"/>
    <xf numFmtId="43" fontId="3" fillId="0" borderId="0" xfId="1" applyNumberFormat="1" applyFont="1"/>
    <xf numFmtId="43" fontId="2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workbookViewId="0">
      <selection activeCell="B2" sqref="B2:H171"/>
    </sheetView>
  </sheetViews>
  <sheetFormatPr defaultRowHeight="14.4" x14ac:dyDescent="0.3"/>
  <cols>
    <col min="1" max="1" width="17.44140625" customWidth="1"/>
    <col min="2" max="5" width="19" customWidth="1"/>
    <col min="6" max="6" width="11.88671875" customWidth="1"/>
    <col min="7" max="7" width="19" customWidth="1"/>
    <col min="8" max="8" width="23.44140625" customWidth="1"/>
  </cols>
  <sheetData>
    <row r="1" spans="1:8" ht="45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2"/>
      <c r="G1" s="2" t="s">
        <v>4</v>
      </c>
      <c r="H1" s="2" t="s">
        <v>5</v>
      </c>
    </row>
    <row r="2" spans="1:8" ht="16.5" x14ac:dyDescent="0.3">
      <c r="A2" s="3" t="s">
        <v>6</v>
      </c>
      <c r="B2" s="4">
        <v>612703.08081317565</v>
      </c>
      <c r="C2" s="4">
        <v>153175.77020329394</v>
      </c>
      <c r="D2" s="4">
        <f>SUM(B2:C2)</f>
        <v>765878.85101646953</v>
      </c>
      <c r="E2" s="4">
        <v>742459</v>
      </c>
      <c r="F2" s="4"/>
      <c r="G2" s="4">
        <f t="shared" ref="G2:G33" si="0">B2-E2</f>
        <v>-129755.91918682435</v>
      </c>
      <c r="H2" s="4">
        <f>(D2)-E2</f>
        <v>23419.851016469533</v>
      </c>
    </row>
    <row r="3" spans="1:8" ht="16.5" x14ac:dyDescent="0.3">
      <c r="A3" s="3" t="s">
        <v>7</v>
      </c>
      <c r="B3" s="4">
        <v>2557340.7903382443</v>
      </c>
      <c r="C3" s="4">
        <v>639335.19758456119</v>
      </c>
      <c r="D3" s="4">
        <f t="shared" ref="D3:D66" si="1">SUM(B3:C3)</f>
        <v>3196675.9879228054</v>
      </c>
      <c r="E3" s="4">
        <v>2459206</v>
      </c>
      <c r="F3" s="4"/>
      <c r="G3" s="4">
        <f t="shared" si="0"/>
        <v>98134.790338244289</v>
      </c>
      <c r="H3" s="4">
        <f t="shared" ref="H3:H66" si="2">(D3)-E3</f>
        <v>737469.98792280536</v>
      </c>
    </row>
    <row r="4" spans="1:8" ht="16.5" x14ac:dyDescent="0.3">
      <c r="A4" s="3" t="s">
        <v>8</v>
      </c>
      <c r="B4" s="4">
        <v>732386.46767636621</v>
      </c>
      <c r="C4" s="4">
        <v>183096.61691909155</v>
      </c>
      <c r="D4" s="4">
        <f t="shared" si="1"/>
        <v>915483.08459545777</v>
      </c>
      <c r="E4" s="4">
        <v>890894.01</v>
      </c>
      <c r="F4" s="4"/>
      <c r="G4" s="4">
        <f t="shared" si="0"/>
        <v>-158507.5423236338</v>
      </c>
      <c r="H4" s="4">
        <f t="shared" si="2"/>
        <v>24589.074595457758</v>
      </c>
    </row>
    <row r="5" spans="1:8" ht="16.5" x14ac:dyDescent="0.3">
      <c r="A5" s="3" t="s">
        <v>9</v>
      </c>
      <c r="B5" s="4">
        <v>4637248.9412670908</v>
      </c>
      <c r="C5" s="4">
        <v>1159312.2353167729</v>
      </c>
      <c r="D5" s="4">
        <f t="shared" si="1"/>
        <v>5796561.1765838638</v>
      </c>
      <c r="E5" s="4">
        <v>4453826</v>
      </c>
      <c r="F5" s="4"/>
      <c r="G5" s="4">
        <f t="shared" si="0"/>
        <v>183422.94126709085</v>
      </c>
      <c r="H5" s="4">
        <f t="shared" si="2"/>
        <v>1342735.1765838638</v>
      </c>
    </row>
    <row r="6" spans="1:8" ht="16.5" x14ac:dyDescent="0.3">
      <c r="A6" s="3" t="s">
        <v>10</v>
      </c>
      <c r="B6" s="4">
        <v>756102.63833159534</v>
      </c>
      <c r="C6" s="4">
        <v>189025.65958289881</v>
      </c>
      <c r="D6" s="4">
        <f t="shared" si="1"/>
        <v>945128.29791449418</v>
      </c>
      <c r="E6" s="4">
        <v>696741</v>
      </c>
      <c r="F6" s="4"/>
      <c r="G6" s="4">
        <f t="shared" si="0"/>
        <v>59361.638331595343</v>
      </c>
      <c r="H6" s="4">
        <f t="shared" si="2"/>
        <v>248387.29791449418</v>
      </c>
    </row>
    <row r="7" spans="1:8" ht="16.5" x14ac:dyDescent="0.3">
      <c r="A7" s="3" t="s">
        <v>11</v>
      </c>
      <c r="B7" s="4">
        <v>1083229.3400896606</v>
      </c>
      <c r="C7" s="4">
        <v>270807.33502241527</v>
      </c>
      <c r="D7" s="4">
        <f t="shared" si="1"/>
        <v>1354036.6751120759</v>
      </c>
      <c r="E7" s="4">
        <v>1241723</v>
      </c>
      <c r="F7" s="4"/>
      <c r="G7" s="4">
        <f t="shared" si="0"/>
        <v>-158493.6599103394</v>
      </c>
      <c r="H7" s="4">
        <f t="shared" si="2"/>
        <v>112313.67511207587</v>
      </c>
    </row>
    <row r="8" spans="1:8" ht="16.5" x14ac:dyDescent="0.3">
      <c r="A8" s="3" t="s">
        <v>12</v>
      </c>
      <c r="B8" s="4">
        <v>4745703.4442850184</v>
      </c>
      <c r="C8" s="4">
        <v>1186425.8610712548</v>
      </c>
      <c r="D8" s="4">
        <f t="shared" si="1"/>
        <v>5932129.3053562734</v>
      </c>
      <c r="E8" s="4">
        <v>4452441</v>
      </c>
      <c r="F8" s="4"/>
      <c r="G8" s="4">
        <f t="shared" si="0"/>
        <v>293262.44428501837</v>
      </c>
      <c r="H8" s="4">
        <f t="shared" si="2"/>
        <v>1479688.3053562734</v>
      </c>
    </row>
    <row r="9" spans="1:8" ht="16.5" x14ac:dyDescent="0.3">
      <c r="A9" s="3" t="s">
        <v>13</v>
      </c>
      <c r="B9" s="4">
        <v>1178669.181186863</v>
      </c>
      <c r="C9" s="4">
        <v>294667.29529671586</v>
      </c>
      <c r="D9" s="4">
        <f t="shared" si="1"/>
        <v>1473336.4764835788</v>
      </c>
      <c r="E9" s="4">
        <v>1291288</v>
      </c>
      <c r="F9" s="4"/>
      <c r="G9" s="4">
        <f t="shared" si="0"/>
        <v>-112618.81881313701</v>
      </c>
      <c r="H9" s="4">
        <f t="shared" si="2"/>
        <v>182048.47648357879</v>
      </c>
    </row>
    <row r="10" spans="1:8" ht="16.5" x14ac:dyDescent="0.3">
      <c r="A10" s="3" t="s">
        <v>14</v>
      </c>
      <c r="B10" s="4">
        <v>3589635.5775170974</v>
      </c>
      <c r="C10" s="4">
        <v>897408.89437927422</v>
      </c>
      <c r="D10" s="4">
        <f t="shared" si="1"/>
        <v>4487044.4718963718</v>
      </c>
      <c r="E10" s="4">
        <v>3258592</v>
      </c>
      <c r="F10" s="4"/>
      <c r="G10" s="4">
        <f t="shared" si="0"/>
        <v>331043.57751709735</v>
      </c>
      <c r="H10" s="4">
        <f t="shared" si="2"/>
        <v>1228452.4718963718</v>
      </c>
    </row>
    <row r="11" spans="1:8" ht="16.5" x14ac:dyDescent="0.3">
      <c r="A11" s="3" t="s">
        <v>15</v>
      </c>
      <c r="B11" s="4">
        <v>801136.79923996818</v>
      </c>
      <c r="C11" s="4">
        <v>200284.19980999207</v>
      </c>
      <c r="D11" s="4">
        <f t="shared" si="1"/>
        <v>1001420.9990499603</v>
      </c>
      <c r="E11" s="4">
        <v>662154</v>
      </c>
      <c r="F11" s="4"/>
      <c r="G11" s="4">
        <f t="shared" si="0"/>
        <v>138982.79923996818</v>
      </c>
      <c r="H11" s="4">
        <f t="shared" si="2"/>
        <v>339266.99904996029</v>
      </c>
    </row>
    <row r="12" spans="1:8" ht="16.5" x14ac:dyDescent="0.3">
      <c r="A12" s="3" t="s">
        <v>16</v>
      </c>
      <c r="B12" s="4">
        <v>3970683.0853380607</v>
      </c>
      <c r="C12" s="4">
        <v>992670.77133451495</v>
      </c>
      <c r="D12" s="4">
        <f t="shared" si="1"/>
        <v>4963353.8566725757</v>
      </c>
      <c r="E12" s="4">
        <v>4738461</v>
      </c>
      <c r="F12" s="4"/>
      <c r="G12" s="4">
        <f t="shared" si="0"/>
        <v>-767777.91466193926</v>
      </c>
      <c r="H12" s="4">
        <f t="shared" si="2"/>
        <v>224892.8566725757</v>
      </c>
    </row>
    <row r="13" spans="1:8" ht="16.5" x14ac:dyDescent="0.3">
      <c r="A13" s="3" t="s">
        <v>17</v>
      </c>
      <c r="B13" s="4">
        <v>1018959.3032928349</v>
      </c>
      <c r="C13" s="4">
        <v>254739.8258232087</v>
      </c>
      <c r="D13" s="4">
        <f t="shared" si="1"/>
        <v>1273699.1291160437</v>
      </c>
      <c r="E13" s="4">
        <v>1157706</v>
      </c>
      <c r="F13" s="4"/>
      <c r="G13" s="4">
        <f t="shared" si="0"/>
        <v>-138746.6967071651</v>
      </c>
      <c r="H13" s="4">
        <f t="shared" si="2"/>
        <v>115993.12911604368</v>
      </c>
    </row>
    <row r="14" spans="1:8" ht="16.5" x14ac:dyDescent="0.3">
      <c r="A14" s="3" t="s">
        <v>18</v>
      </c>
      <c r="B14" s="4">
        <v>608776.9834808259</v>
      </c>
      <c r="C14" s="4">
        <v>152194.24587020653</v>
      </c>
      <c r="D14" s="4">
        <f t="shared" si="1"/>
        <v>760971.22935103241</v>
      </c>
      <c r="E14" s="4">
        <v>511419</v>
      </c>
      <c r="F14" s="4"/>
      <c r="G14" s="4">
        <f t="shared" si="0"/>
        <v>97357.983480825904</v>
      </c>
      <c r="H14" s="4">
        <f t="shared" si="2"/>
        <v>249552.22935103241</v>
      </c>
    </row>
    <row r="15" spans="1:8" ht="16.5" x14ac:dyDescent="0.3">
      <c r="A15" s="3" t="s">
        <v>19</v>
      </c>
      <c r="B15" s="4">
        <v>5768433.9481136315</v>
      </c>
      <c r="C15" s="4">
        <v>1442108.4870284079</v>
      </c>
      <c r="D15" s="4">
        <f t="shared" si="1"/>
        <v>7210542.4351420393</v>
      </c>
      <c r="E15" s="4">
        <v>5390917</v>
      </c>
      <c r="F15" s="4"/>
      <c r="G15" s="4">
        <f t="shared" si="0"/>
        <v>377516.94811363146</v>
      </c>
      <c r="H15" s="4">
        <f t="shared" si="2"/>
        <v>1819625.4351420393</v>
      </c>
    </row>
    <row r="16" spans="1:8" ht="16.5" x14ac:dyDescent="0.3">
      <c r="A16" s="3" t="s">
        <v>20</v>
      </c>
      <c r="B16" s="4">
        <v>12818066.084065873</v>
      </c>
      <c r="C16" s="4">
        <v>3204516.5210164692</v>
      </c>
      <c r="D16" s="4">
        <f t="shared" si="1"/>
        <v>16022582.605082342</v>
      </c>
      <c r="E16" s="4">
        <v>16901624</v>
      </c>
      <c r="F16" s="4"/>
      <c r="G16" s="4">
        <f t="shared" si="0"/>
        <v>-4083557.9159341268</v>
      </c>
      <c r="H16" s="4">
        <f t="shared" si="2"/>
        <v>-879041.3949176576</v>
      </c>
    </row>
    <row r="17" spans="1:8" ht="16.5" x14ac:dyDescent="0.3">
      <c r="A17" s="3" t="s">
        <v>21</v>
      </c>
      <c r="B17" s="4">
        <v>452426.65573852253</v>
      </c>
      <c r="C17" s="4">
        <v>113106.66393463066</v>
      </c>
      <c r="D17" s="4">
        <f t="shared" si="1"/>
        <v>565533.31967315322</v>
      </c>
      <c r="E17" s="4">
        <v>297592</v>
      </c>
      <c r="F17" s="4"/>
      <c r="G17" s="4">
        <f t="shared" si="0"/>
        <v>154834.65573852253</v>
      </c>
      <c r="H17" s="4">
        <f t="shared" si="2"/>
        <v>267941.31967315322</v>
      </c>
    </row>
    <row r="18" spans="1:8" ht="16.5" x14ac:dyDescent="0.3">
      <c r="A18" s="3" t="s">
        <v>22</v>
      </c>
      <c r="B18" s="4">
        <v>9600388.9062855262</v>
      </c>
      <c r="C18" s="4">
        <v>2400097.2265713816</v>
      </c>
      <c r="D18" s="4">
        <f t="shared" si="1"/>
        <v>12000486.132856907</v>
      </c>
      <c r="E18" s="4">
        <v>10436162</v>
      </c>
      <c r="F18" s="4"/>
      <c r="G18" s="4">
        <f t="shared" si="0"/>
        <v>-835773.09371447377</v>
      </c>
      <c r="H18" s="4">
        <f t="shared" si="2"/>
        <v>1564324.1328569073</v>
      </c>
    </row>
    <row r="19" spans="1:8" x14ac:dyDescent="0.3">
      <c r="A19" s="3" t="s">
        <v>23</v>
      </c>
      <c r="B19" s="4">
        <v>3684219.3405409246</v>
      </c>
      <c r="C19" s="4">
        <v>921054.83513523138</v>
      </c>
      <c r="D19" s="4">
        <f t="shared" si="1"/>
        <v>4605274.1756761558</v>
      </c>
      <c r="E19" s="4">
        <v>3327164</v>
      </c>
      <c r="F19" s="4"/>
      <c r="G19" s="4">
        <f t="shared" si="0"/>
        <v>357055.34054092458</v>
      </c>
      <c r="H19" s="4">
        <f t="shared" si="2"/>
        <v>1278110.1756761558</v>
      </c>
    </row>
    <row r="20" spans="1:8" x14ac:dyDescent="0.3">
      <c r="A20" s="3" t="s">
        <v>24</v>
      </c>
      <c r="B20" s="4">
        <v>1285563.1479968745</v>
      </c>
      <c r="C20" s="4">
        <v>321390.78699921875</v>
      </c>
      <c r="D20" s="4">
        <f t="shared" si="1"/>
        <v>1606953.9349960932</v>
      </c>
      <c r="E20" s="4">
        <v>1162840.8999999999</v>
      </c>
      <c r="F20" s="4"/>
      <c r="G20" s="4">
        <f t="shared" si="0"/>
        <v>122722.24799687462</v>
      </c>
      <c r="H20" s="4">
        <f t="shared" si="2"/>
        <v>444113.03499609325</v>
      </c>
    </row>
    <row r="21" spans="1:8" x14ac:dyDescent="0.3">
      <c r="A21" s="3" t="s">
        <v>25</v>
      </c>
      <c r="B21" s="4">
        <v>2028833.7101231858</v>
      </c>
      <c r="C21" s="4">
        <v>507208.42753079667</v>
      </c>
      <c r="D21" s="4">
        <f t="shared" si="1"/>
        <v>2536042.1376539823</v>
      </c>
      <c r="E21" s="4">
        <v>2091928</v>
      </c>
      <c r="F21" s="4"/>
      <c r="G21" s="4">
        <f t="shared" si="0"/>
        <v>-63094.289876814233</v>
      </c>
      <c r="H21" s="4">
        <f t="shared" si="2"/>
        <v>444114.13765398227</v>
      </c>
    </row>
    <row r="22" spans="1:8" x14ac:dyDescent="0.3">
      <c r="A22" s="3" t="s">
        <v>26</v>
      </c>
      <c r="B22" s="4">
        <v>437767.99199343735</v>
      </c>
      <c r="C22" s="4">
        <v>109441.99799835932</v>
      </c>
      <c r="D22" s="4">
        <f t="shared" si="1"/>
        <v>547209.98999179667</v>
      </c>
      <c r="E22" s="4">
        <v>180122</v>
      </c>
      <c r="F22" s="4"/>
      <c r="G22" s="4">
        <f t="shared" si="0"/>
        <v>257645.99199343735</v>
      </c>
      <c r="H22" s="4">
        <f t="shared" si="2"/>
        <v>367087.98999179667</v>
      </c>
    </row>
    <row r="23" spans="1:8" x14ac:dyDescent="0.3">
      <c r="A23" s="3" t="s">
        <v>27</v>
      </c>
      <c r="B23" s="4">
        <v>955401.20377057779</v>
      </c>
      <c r="C23" s="4">
        <v>238850.30094264451</v>
      </c>
      <c r="D23" s="4">
        <f t="shared" si="1"/>
        <v>1194251.5047132224</v>
      </c>
      <c r="E23" s="4">
        <v>781417</v>
      </c>
      <c r="F23" s="4"/>
      <c r="G23" s="4">
        <f t="shared" si="0"/>
        <v>173984.20377057779</v>
      </c>
      <c r="H23" s="4">
        <f t="shared" si="2"/>
        <v>412834.50471322238</v>
      </c>
    </row>
    <row r="24" spans="1:8" x14ac:dyDescent="0.3">
      <c r="A24" s="3" t="s">
        <v>28</v>
      </c>
      <c r="B24" s="4">
        <v>2147410.4446666655</v>
      </c>
      <c r="C24" s="4">
        <v>536852.61116666638</v>
      </c>
      <c r="D24" s="4">
        <f t="shared" si="1"/>
        <v>2684263.0558333318</v>
      </c>
      <c r="E24" s="4">
        <v>2130099</v>
      </c>
      <c r="F24" s="4"/>
      <c r="G24" s="4">
        <f t="shared" si="0"/>
        <v>17311.444666665513</v>
      </c>
      <c r="H24" s="4">
        <f t="shared" si="2"/>
        <v>554164.05583333177</v>
      </c>
    </row>
    <row r="25" spans="1:8" x14ac:dyDescent="0.3">
      <c r="A25" s="3" t="s">
        <v>29</v>
      </c>
      <c r="B25" s="4">
        <v>664525.10108364536</v>
      </c>
      <c r="C25" s="4">
        <v>166131.27527091134</v>
      </c>
      <c r="D25" s="4">
        <f t="shared" si="1"/>
        <v>830656.37635455676</v>
      </c>
      <c r="E25" s="4">
        <v>470242</v>
      </c>
      <c r="F25" s="4"/>
      <c r="G25" s="4">
        <f t="shared" si="0"/>
        <v>194283.10108364536</v>
      </c>
      <c r="H25" s="4">
        <f t="shared" si="2"/>
        <v>360414.37635455676</v>
      </c>
    </row>
    <row r="26" spans="1:8" x14ac:dyDescent="0.3">
      <c r="A26" s="3" t="s">
        <v>30</v>
      </c>
      <c r="B26" s="4">
        <v>5952468.6824696567</v>
      </c>
      <c r="C26" s="4">
        <v>1488117.1706174146</v>
      </c>
      <c r="D26" s="4">
        <f t="shared" si="1"/>
        <v>7440585.8530870713</v>
      </c>
      <c r="E26" s="4">
        <v>6011623</v>
      </c>
      <c r="F26" s="4"/>
      <c r="G26" s="4">
        <f t="shared" si="0"/>
        <v>-59154.317530343309</v>
      </c>
      <c r="H26" s="4">
        <f t="shared" si="2"/>
        <v>1428962.8530870713</v>
      </c>
    </row>
    <row r="27" spans="1:8" x14ac:dyDescent="0.3">
      <c r="A27" s="3" t="s">
        <v>31</v>
      </c>
      <c r="B27" s="4">
        <v>729215.88767444855</v>
      </c>
      <c r="C27" s="4">
        <v>182303.97191861214</v>
      </c>
      <c r="D27" s="4">
        <f t="shared" si="1"/>
        <v>911519.85959306068</v>
      </c>
      <c r="E27" s="4">
        <v>625049</v>
      </c>
      <c r="F27" s="4"/>
      <c r="G27" s="4">
        <f t="shared" si="0"/>
        <v>104166.88767444855</v>
      </c>
      <c r="H27" s="4">
        <f t="shared" si="2"/>
        <v>286470.85959306068</v>
      </c>
    </row>
    <row r="28" spans="1:8" x14ac:dyDescent="0.3">
      <c r="A28" s="3" t="s">
        <v>32</v>
      </c>
      <c r="B28" s="4">
        <v>2414474.8400047948</v>
      </c>
      <c r="C28" s="4">
        <v>603618.71000119857</v>
      </c>
      <c r="D28" s="4">
        <f t="shared" si="1"/>
        <v>3018093.5500059933</v>
      </c>
      <c r="E28" s="4">
        <v>2295111</v>
      </c>
      <c r="F28" s="4"/>
      <c r="G28" s="4">
        <f t="shared" si="0"/>
        <v>119363.84000479477</v>
      </c>
      <c r="H28" s="4">
        <f t="shared" si="2"/>
        <v>722982.55000599334</v>
      </c>
    </row>
    <row r="29" spans="1:8" x14ac:dyDescent="0.3">
      <c r="A29" s="3" t="s">
        <v>33</v>
      </c>
      <c r="B29" s="4">
        <v>2932670.264976583</v>
      </c>
      <c r="C29" s="4">
        <v>733167.56624414609</v>
      </c>
      <c r="D29" s="4">
        <f t="shared" si="1"/>
        <v>3665837.8312207293</v>
      </c>
      <c r="E29" s="4">
        <v>2982813</v>
      </c>
      <c r="F29" s="4"/>
      <c r="G29" s="4">
        <f t="shared" si="0"/>
        <v>-50142.735023417044</v>
      </c>
      <c r="H29" s="4">
        <f t="shared" si="2"/>
        <v>683024.83122072928</v>
      </c>
    </row>
    <row r="30" spans="1:8" x14ac:dyDescent="0.3">
      <c r="A30" s="3" t="s">
        <v>34</v>
      </c>
      <c r="B30" s="4">
        <v>283334.5028438514</v>
      </c>
      <c r="C30" s="4">
        <v>70833.625710962864</v>
      </c>
      <c r="D30" s="4">
        <f t="shared" si="1"/>
        <v>354168.12855481426</v>
      </c>
      <c r="E30" s="4">
        <v>318121</v>
      </c>
      <c r="F30" s="4"/>
      <c r="G30" s="4">
        <f t="shared" si="0"/>
        <v>-34786.497156148602</v>
      </c>
      <c r="H30" s="4">
        <f t="shared" si="2"/>
        <v>36047.128554814262</v>
      </c>
    </row>
    <row r="31" spans="1:8" x14ac:dyDescent="0.3">
      <c r="A31" s="3" t="s">
        <v>35</v>
      </c>
      <c r="B31" s="4">
        <v>1057821.9631311938</v>
      </c>
      <c r="C31" s="4">
        <v>264455.4907827985</v>
      </c>
      <c r="D31" s="4">
        <f t="shared" si="1"/>
        <v>1322277.4539139923</v>
      </c>
      <c r="E31" s="4">
        <v>1158326</v>
      </c>
      <c r="F31" s="4"/>
      <c r="G31" s="4">
        <f t="shared" si="0"/>
        <v>-100504.03686880623</v>
      </c>
      <c r="H31" s="4">
        <f t="shared" si="2"/>
        <v>163951.45391399227</v>
      </c>
    </row>
    <row r="32" spans="1:8" x14ac:dyDescent="0.3">
      <c r="A32" s="3" t="s">
        <v>36</v>
      </c>
      <c r="B32" s="4">
        <v>424180.01998474821</v>
      </c>
      <c r="C32" s="4">
        <v>106045.0049961871</v>
      </c>
      <c r="D32" s="4">
        <f t="shared" si="1"/>
        <v>530225.02498093527</v>
      </c>
      <c r="E32" s="4">
        <v>207246</v>
      </c>
      <c r="F32" s="4"/>
      <c r="G32" s="4">
        <f t="shared" si="0"/>
        <v>216934.01998474821</v>
      </c>
      <c r="H32" s="4">
        <f t="shared" si="2"/>
        <v>322979.02498093527</v>
      </c>
    </row>
    <row r="33" spans="1:8" x14ac:dyDescent="0.3">
      <c r="A33" s="3" t="s">
        <v>37</v>
      </c>
      <c r="B33" s="4">
        <v>2140817.8250770047</v>
      </c>
      <c r="C33" s="4">
        <v>535204.45626925118</v>
      </c>
      <c r="D33" s="4">
        <f t="shared" si="1"/>
        <v>2676022.2813462559</v>
      </c>
      <c r="E33" s="4">
        <v>2323363</v>
      </c>
      <c r="F33" s="4"/>
      <c r="G33" s="4">
        <f t="shared" si="0"/>
        <v>-182545.17492299527</v>
      </c>
      <c r="H33" s="4">
        <f t="shared" si="2"/>
        <v>352659.28134625591</v>
      </c>
    </row>
    <row r="34" spans="1:8" x14ac:dyDescent="0.3">
      <c r="A34" s="3" t="s">
        <v>38</v>
      </c>
      <c r="B34" s="4">
        <v>3448476.8212318793</v>
      </c>
      <c r="C34" s="4">
        <v>862119.20530797006</v>
      </c>
      <c r="D34" s="4">
        <f t="shared" si="1"/>
        <v>4310596.0265398491</v>
      </c>
      <c r="E34" s="4">
        <v>2791265</v>
      </c>
      <c r="F34" s="4"/>
      <c r="G34" s="4">
        <f t="shared" ref="G34:G65" si="3">B34-E34</f>
        <v>657211.82123187929</v>
      </c>
      <c r="H34" s="4">
        <f t="shared" si="2"/>
        <v>1519331.0265398491</v>
      </c>
    </row>
    <row r="35" spans="1:8" x14ac:dyDescent="0.3">
      <c r="A35" s="3" t="s">
        <v>39</v>
      </c>
      <c r="B35" s="4">
        <v>13004204.326249652</v>
      </c>
      <c r="C35" s="4">
        <v>3251051.0815624129</v>
      </c>
      <c r="D35" s="4">
        <f t="shared" si="1"/>
        <v>16255255.407812065</v>
      </c>
      <c r="E35" s="4">
        <v>10716559</v>
      </c>
      <c r="F35" s="4"/>
      <c r="G35" s="4">
        <f t="shared" si="3"/>
        <v>2287645.3262496516</v>
      </c>
      <c r="H35" s="4">
        <f t="shared" si="2"/>
        <v>5538696.4078120645</v>
      </c>
    </row>
    <row r="36" spans="1:8" x14ac:dyDescent="0.3">
      <c r="A36" s="3" t="s">
        <v>40</v>
      </c>
      <c r="B36" s="4">
        <v>6183097.4176634951</v>
      </c>
      <c r="C36" s="4">
        <v>1545774.3544158735</v>
      </c>
      <c r="D36" s="4">
        <f t="shared" si="1"/>
        <v>7728871.7720793691</v>
      </c>
      <c r="E36" s="4">
        <v>2910860</v>
      </c>
      <c r="F36" s="4"/>
      <c r="G36" s="4">
        <f t="shared" si="3"/>
        <v>3272237.4176634951</v>
      </c>
      <c r="H36" s="4">
        <f t="shared" si="2"/>
        <v>4818011.7720793691</v>
      </c>
    </row>
    <row r="37" spans="1:8" x14ac:dyDescent="0.3">
      <c r="A37" s="3" t="s">
        <v>41</v>
      </c>
      <c r="B37" s="4">
        <v>873220.36376552447</v>
      </c>
      <c r="C37" s="4">
        <v>218305.09094138112</v>
      </c>
      <c r="D37" s="4">
        <f t="shared" si="1"/>
        <v>1091525.4547069056</v>
      </c>
      <c r="E37" s="4">
        <v>810941</v>
      </c>
      <c r="F37" s="4"/>
      <c r="G37" s="4">
        <f t="shared" si="3"/>
        <v>62279.363765524467</v>
      </c>
      <c r="H37" s="4">
        <f t="shared" si="2"/>
        <v>280584.45470690564</v>
      </c>
    </row>
    <row r="38" spans="1:8" x14ac:dyDescent="0.3">
      <c r="A38" s="3" t="s">
        <v>42</v>
      </c>
      <c r="B38" s="4">
        <v>1843025.2394016231</v>
      </c>
      <c r="C38" s="4">
        <v>460756.3098504059</v>
      </c>
      <c r="D38" s="4">
        <f t="shared" si="1"/>
        <v>2303781.549252029</v>
      </c>
      <c r="E38" s="4">
        <v>2199757</v>
      </c>
      <c r="F38" s="4"/>
      <c r="G38" s="4">
        <f t="shared" si="3"/>
        <v>-356731.76059837686</v>
      </c>
      <c r="H38" s="4">
        <f t="shared" si="2"/>
        <v>104024.54925202904</v>
      </c>
    </row>
    <row r="39" spans="1:8" x14ac:dyDescent="0.3">
      <c r="A39" s="3" t="s">
        <v>43</v>
      </c>
      <c r="B39" s="4">
        <v>1555764.3886208185</v>
      </c>
      <c r="C39" s="4">
        <v>388941.09715520462</v>
      </c>
      <c r="D39" s="4">
        <f t="shared" si="1"/>
        <v>1944705.485776023</v>
      </c>
      <c r="E39" s="4">
        <v>1966676</v>
      </c>
      <c r="F39" s="4"/>
      <c r="G39" s="4">
        <f t="shared" si="3"/>
        <v>-410911.6113791815</v>
      </c>
      <c r="H39" s="4">
        <f t="shared" si="2"/>
        <v>-21970.514223976992</v>
      </c>
    </row>
    <row r="40" spans="1:8" x14ac:dyDescent="0.3">
      <c r="A40" s="3" t="s">
        <v>44</v>
      </c>
      <c r="B40" s="4">
        <v>1192571.8685937901</v>
      </c>
      <c r="C40" s="4">
        <v>298142.96714844764</v>
      </c>
      <c r="D40" s="4">
        <f t="shared" si="1"/>
        <v>1490714.8357422377</v>
      </c>
      <c r="E40" s="4">
        <v>291125</v>
      </c>
      <c r="F40" s="4"/>
      <c r="G40" s="4">
        <f t="shared" si="3"/>
        <v>901446.8685937901</v>
      </c>
      <c r="H40" s="4">
        <f t="shared" si="2"/>
        <v>1199589.8357422377</v>
      </c>
    </row>
    <row r="41" spans="1:8" x14ac:dyDescent="0.3">
      <c r="A41" s="3" t="s">
        <v>45</v>
      </c>
      <c r="B41" s="4">
        <v>1856514.6613855299</v>
      </c>
      <c r="C41" s="4">
        <v>464128.66534638254</v>
      </c>
      <c r="D41" s="4">
        <f t="shared" si="1"/>
        <v>2320643.3267319123</v>
      </c>
      <c r="E41" s="4">
        <v>1409463</v>
      </c>
      <c r="F41" s="4"/>
      <c r="G41" s="4">
        <f t="shared" si="3"/>
        <v>447051.66138552991</v>
      </c>
      <c r="H41" s="4">
        <f t="shared" si="2"/>
        <v>911180.32673191233</v>
      </c>
    </row>
    <row r="42" spans="1:8" x14ac:dyDescent="0.3">
      <c r="A42" s="3" t="s">
        <v>46</v>
      </c>
      <c r="B42" s="4">
        <v>2409426.0577516211</v>
      </c>
      <c r="C42" s="4">
        <v>602356.51443790551</v>
      </c>
      <c r="D42" s="4">
        <f t="shared" si="1"/>
        <v>3011782.5721895266</v>
      </c>
      <c r="E42" s="4">
        <v>1461677</v>
      </c>
      <c r="F42" s="4"/>
      <c r="G42" s="4">
        <f t="shared" si="3"/>
        <v>947749.05775162112</v>
      </c>
      <c r="H42" s="4">
        <f t="shared" si="2"/>
        <v>1550105.5721895266</v>
      </c>
    </row>
    <row r="43" spans="1:8" x14ac:dyDescent="0.3">
      <c r="A43" s="3" t="s">
        <v>47</v>
      </c>
      <c r="B43" s="4">
        <v>6859790.3429153534</v>
      </c>
      <c r="C43" s="4">
        <v>1714947.5857288386</v>
      </c>
      <c r="D43" s="4">
        <f t="shared" si="1"/>
        <v>8574737.9286441915</v>
      </c>
      <c r="E43" s="4">
        <v>2543729</v>
      </c>
      <c r="F43" s="4"/>
      <c r="G43" s="4">
        <f t="shared" si="3"/>
        <v>4316061.3429153534</v>
      </c>
      <c r="H43" s="4">
        <f t="shared" si="2"/>
        <v>6031008.9286441915</v>
      </c>
    </row>
    <row r="44" spans="1:8" x14ac:dyDescent="0.3">
      <c r="A44" s="3" t="s">
        <v>48</v>
      </c>
      <c r="B44" s="4">
        <v>4776237.3193498459</v>
      </c>
      <c r="C44" s="4">
        <v>1194059.3298374615</v>
      </c>
      <c r="D44" s="4">
        <f t="shared" si="1"/>
        <v>5970296.6491873078</v>
      </c>
      <c r="E44" s="4">
        <v>11323988</v>
      </c>
      <c r="F44" s="4"/>
      <c r="G44" s="4">
        <f t="shared" si="3"/>
        <v>-6547750.6806501541</v>
      </c>
      <c r="H44" s="4">
        <f t="shared" si="2"/>
        <v>-5353691.3508126922</v>
      </c>
    </row>
    <row r="45" spans="1:8" x14ac:dyDescent="0.3">
      <c r="A45" s="3" t="s">
        <v>49</v>
      </c>
      <c r="B45" s="4">
        <v>3375573.8700780743</v>
      </c>
      <c r="C45" s="4">
        <v>843893.46751951869</v>
      </c>
      <c r="D45" s="4">
        <f t="shared" si="1"/>
        <v>4219467.3375975927</v>
      </c>
      <c r="E45" s="4">
        <v>4903024</v>
      </c>
      <c r="F45" s="4"/>
      <c r="G45" s="4">
        <f t="shared" si="3"/>
        <v>-1527450.1299219257</v>
      </c>
      <c r="H45" s="4">
        <f t="shared" si="2"/>
        <v>-683556.66240240727</v>
      </c>
    </row>
    <row r="46" spans="1:8" x14ac:dyDescent="0.3">
      <c r="A46" s="3" t="s">
        <v>50</v>
      </c>
      <c r="B46" s="4">
        <v>2010285.5500173317</v>
      </c>
      <c r="C46" s="4">
        <v>502571.38750433299</v>
      </c>
      <c r="D46" s="4">
        <f t="shared" si="1"/>
        <v>2512856.9375216649</v>
      </c>
      <c r="E46" s="4">
        <v>2822923</v>
      </c>
      <c r="F46" s="4"/>
      <c r="G46" s="4">
        <f t="shared" si="3"/>
        <v>-812637.44998266827</v>
      </c>
      <c r="H46" s="4">
        <f t="shared" si="2"/>
        <v>-310066.06247833511</v>
      </c>
    </row>
    <row r="47" spans="1:8" x14ac:dyDescent="0.3">
      <c r="A47" s="3" t="s">
        <v>51</v>
      </c>
      <c r="B47" s="4">
        <v>478910.35828700877</v>
      </c>
      <c r="C47" s="4">
        <v>119727.58957175219</v>
      </c>
      <c r="D47" s="4">
        <f t="shared" si="1"/>
        <v>598637.94785876095</v>
      </c>
      <c r="E47" s="4">
        <v>2187030</v>
      </c>
      <c r="F47" s="4"/>
      <c r="G47" s="4">
        <f t="shared" si="3"/>
        <v>-1708119.6417129913</v>
      </c>
      <c r="H47" s="4">
        <f t="shared" si="2"/>
        <v>-1588392.0521412389</v>
      </c>
    </row>
    <row r="48" spans="1:8" x14ac:dyDescent="0.3">
      <c r="A48" s="3" t="s">
        <v>52</v>
      </c>
      <c r="B48" s="4">
        <v>2299377.8300715424</v>
      </c>
      <c r="C48" s="4">
        <v>574844.4575178856</v>
      </c>
      <c r="D48" s="4">
        <f t="shared" si="1"/>
        <v>2874222.287589428</v>
      </c>
      <c r="E48" s="4">
        <v>2182697</v>
      </c>
      <c r="F48" s="4"/>
      <c r="G48" s="4">
        <f t="shared" si="3"/>
        <v>116680.83007154241</v>
      </c>
      <c r="H48" s="4">
        <f t="shared" si="2"/>
        <v>691525.28758942802</v>
      </c>
    </row>
    <row r="49" spans="1:8" x14ac:dyDescent="0.3">
      <c r="A49" s="3" t="s">
        <v>53</v>
      </c>
      <c r="B49" s="4">
        <v>2958949.9980267622</v>
      </c>
      <c r="C49" s="4">
        <v>739737.49950669066</v>
      </c>
      <c r="D49" s="4">
        <f t="shared" si="1"/>
        <v>3698687.4975334527</v>
      </c>
      <c r="E49" s="4">
        <v>3213195</v>
      </c>
      <c r="F49" s="4"/>
      <c r="G49" s="4">
        <f t="shared" si="3"/>
        <v>-254245.00197323784</v>
      </c>
      <c r="H49" s="4">
        <f t="shared" si="2"/>
        <v>485492.4975334527</v>
      </c>
    </row>
    <row r="50" spans="1:8" x14ac:dyDescent="0.3">
      <c r="A50" s="3" t="s">
        <v>54</v>
      </c>
      <c r="B50" s="4">
        <v>6656578.8759092204</v>
      </c>
      <c r="C50" s="4">
        <v>1664144.7189773056</v>
      </c>
      <c r="D50" s="4">
        <f t="shared" si="1"/>
        <v>8320723.5948865265</v>
      </c>
      <c r="E50" s="4">
        <v>7891153</v>
      </c>
      <c r="F50" s="4"/>
      <c r="G50" s="4">
        <f t="shared" si="3"/>
        <v>-1234574.1240907796</v>
      </c>
      <c r="H50" s="4">
        <f t="shared" si="2"/>
        <v>429570.59488652647</v>
      </c>
    </row>
    <row r="51" spans="1:8" x14ac:dyDescent="0.3">
      <c r="A51" s="3" t="s">
        <v>55</v>
      </c>
      <c r="B51" s="4">
        <v>1832979.655903562</v>
      </c>
      <c r="C51" s="4">
        <v>458244.91397589055</v>
      </c>
      <c r="D51" s="4">
        <f t="shared" si="1"/>
        <v>2291224.5698794527</v>
      </c>
      <c r="E51" s="4">
        <v>1097715</v>
      </c>
      <c r="F51" s="4"/>
      <c r="G51" s="4">
        <f t="shared" si="3"/>
        <v>735264.65590356197</v>
      </c>
      <c r="H51" s="4">
        <f t="shared" si="2"/>
        <v>1193509.5698794527</v>
      </c>
    </row>
    <row r="52" spans="1:8" x14ac:dyDescent="0.3">
      <c r="A52" s="3" t="s">
        <v>56</v>
      </c>
      <c r="B52" s="4">
        <v>13499710.386258105</v>
      </c>
      <c r="C52" s="4">
        <v>3374927.5965645262</v>
      </c>
      <c r="D52" s="4">
        <f t="shared" si="1"/>
        <v>16874637.982822631</v>
      </c>
      <c r="E52" s="4">
        <v>11044066</v>
      </c>
      <c r="F52" s="4"/>
      <c r="G52" s="4">
        <f t="shared" si="3"/>
        <v>2455644.3862581048</v>
      </c>
      <c r="H52" s="4">
        <f t="shared" si="2"/>
        <v>5830571.9828226306</v>
      </c>
    </row>
    <row r="53" spans="1:8" x14ac:dyDescent="0.3">
      <c r="A53" s="3" t="s">
        <v>57</v>
      </c>
      <c r="B53" s="4">
        <v>5916727.1731902137</v>
      </c>
      <c r="C53" s="4">
        <v>1479181.7932975537</v>
      </c>
      <c r="D53" s="4">
        <f t="shared" si="1"/>
        <v>7395908.9664877672</v>
      </c>
      <c r="E53" s="4">
        <v>4867684</v>
      </c>
      <c r="F53" s="4"/>
      <c r="G53" s="4">
        <f t="shared" si="3"/>
        <v>1049043.1731902137</v>
      </c>
      <c r="H53" s="4">
        <f t="shared" si="2"/>
        <v>2528224.9664877672</v>
      </c>
    </row>
    <row r="54" spans="1:8" x14ac:dyDescent="0.3">
      <c r="A54" s="3" t="s">
        <v>58</v>
      </c>
      <c r="B54" s="4">
        <v>614283.5055487483</v>
      </c>
      <c r="C54" s="4">
        <v>153570.87638718711</v>
      </c>
      <c r="D54" s="4">
        <f t="shared" si="1"/>
        <v>767854.38193593547</v>
      </c>
      <c r="E54" s="4">
        <v>367136</v>
      </c>
      <c r="F54" s="4"/>
      <c r="G54" s="4">
        <f t="shared" si="3"/>
        <v>247147.5055487483</v>
      </c>
      <c r="H54" s="4">
        <f t="shared" si="2"/>
        <v>400718.38193593547</v>
      </c>
    </row>
    <row r="55" spans="1:8" x14ac:dyDescent="0.3">
      <c r="A55" s="3" t="s">
        <v>59</v>
      </c>
      <c r="B55" s="4">
        <v>7481030.772738968</v>
      </c>
      <c r="C55" s="4">
        <v>1870257.6931847418</v>
      </c>
      <c r="D55" s="4">
        <f t="shared" si="1"/>
        <v>9351288.4659237098</v>
      </c>
      <c r="E55" s="4">
        <v>8385341</v>
      </c>
      <c r="F55" s="4"/>
      <c r="G55" s="4">
        <f t="shared" si="3"/>
        <v>-904310.22726103198</v>
      </c>
      <c r="H55" s="4">
        <f t="shared" si="2"/>
        <v>965947.46592370979</v>
      </c>
    </row>
    <row r="56" spans="1:8" x14ac:dyDescent="0.3">
      <c r="A56" s="3" t="s">
        <v>60</v>
      </c>
      <c r="B56" s="4">
        <v>803833.68801931164</v>
      </c>
      <c r="C56" s="4">
        <v>200958.42200482797</v>
      </c>
      <c r="D56" s="4">
        <f t="shared" si="1"/>
        <v>1004792.1100241396</v>
      </c>
      <c r="E56" s="4">
        <v>447580</v>
      </c>
      <c r="F56" s="4"/>
      <c r="G56" s="4">
        <f t="shared" si="3"/>
        <v>356253.68801931164</v>
      </c>
      <c r="H56" s="4">
        <f t="shared" si="2"/>
        <v>557212.11002413963</v>
      </c>
    </row>
    <row r="57" spans="1:8" x14ac:dyDescent="0.3">
      <c r="A57" s="3" t="s">
        <v>61</v>
      </c>
      <c r="B57" s="4">
        <v>2519552.8446028479</v>
      </c>
      <c r="C57" s="4">
        <v>629888.21115071198</v>
      </c>
      <c r="D57" s="4">
        <f t="shared" si="1"/>
        <v>3149441.0557535598</v>
      </c>
      <c r="E57" s="4">
        <v>2602088</v>
      </c>
      <c r="F57" s="4"/>
      <c r="G57" s="4">
        <f t="shared" si="3"/>
        <v>-82535.155397152063</v>
      </c>
      <c r="H57" s="4">
        <f t="shared" si="2"/>
        <v>547353.05575355981</v>
      </c>
    </row>
    <row r="58" spans="1:8" x14ac:dyDescent="0.3">
      <c r="A58" s="3" t="s">
        <v>62</v>
      </c>
      <c r="B58" s="4">
        <v>18979244.194723196</v>
      </c>
      <c r="C58" s="4">
        <v>4744811.0486808</v>
      </c>
      <c r="D58" s="4">
        <f t="shared" si="1"/>
        <v>23724055.243403997</v>
      </c>
      <c r="E58" s="4">
        <v>7611221</v>
      </c>
      <c r="F58" s="4"/>
      <c r="G58" s="4">
        <f t="shared" si="3"/>
        <v>11368023.194723196</v>
      </c>
      <c r="H58" s="4">
        <f t="shared" si="2"/>
        <v>16112834.243403997</v>
      </c>
    </row>
    <row r="59" spans="1:8" x14ac:dyDescent="0.3">
      <c r="A59" s="3" t="s">
        <v>63</v>
      </c>
      <c r="B59" s="4">
        <v>2059793.4613389287</v>
      </c>
      <c r="C59" s="4">
        <v>514948.36533473223</v>
      </c>
      <c r="D59" s="4">
        <f t="shared" si="1"/>
        <v>2574741.8266736609</v>
      </c>
      <c r="E59" s="4">
        <v>1856369</v>
      </c>
      <c r="F59" s="4"/>
      <c r="G59" s="4">
        <f t="shared" si="3"/>
        <v>203424.46133892867</v>
      </c>
      <c r="H59" s="4">
        <f t="shared" si="2"/>
        <v>718372.82667366089</v>
      </c>
    </row>
    <row r="60" spans="1:8" x14ac:dyDescent="0.3">
      <c r="A60" s="3" t="s">
        <v>64</v>
      </c>
      <c r="B60" s="4">
        <v>5414488.5880261958</v>
      </c>
      <c r="C60" s="4">
        <v>1353622.1470065489</v>
      </c>
      <c r="D60" s="4">
        <f t="shared" si="1"/>
        <v>6768110.7350327447</v>
      </c>
      <c r="E60" s="4">
        <v>4137153</v>
      </c>
      <c r="F60" s="4"/>
      <c r="G60" s="4">
        <f t="shared" si="3"/>
        <v>1277335.5880261958</v>
      </c>
      <c r="H60" s="4">
        <f t="shared" si="2"/>
        <v>2630957.7350327447</v>
      </c>
    </row>
    <row r="61" spans="1:8" x14ac:dyDescent="0.3">
      <c r="A61" s="3" t="s">
        <v>65</v>
      </c>
      <c r="B61" s="4">
        <v>4850043.3111812882</v>
      </c>
      <c r="C61" s="4">
        <v>1212510.8277953218</v>
      </c>
      <c r="D61" s="4">
        <f t="shared" si="1"/>
        <v>6062554.1389766103</v>
      </c>
      <c r="E61" s="4">
        <v>3981630</v>
      </c>
      <c r="F61" s="4"/>
      <c r="G61" s="4">
        <f t="shared" si="3"/>
        <v>868413.31118128821</v>
      </c>
      <c r="H61" s="4">
        <f t="shared" si="2"/>
        <v>2080924.1389766103</v>
      </c>
    </row>
    <row r="62" spans="1:8" x14ac:dyDescent="0.3">
      <c r="A62" s="3" t="s">
        <v>66</v>
      </c>
      <c r="B62" s="4">
        <v>1860526.1514736488</v>
      </c>
      <c r="C62" s="4">
        <v>465131.53786841215</v>
      </c>
      <c r="D62" s="4">
        <f t="shared" si="1"/>
        <v>2325657.6893420611</v>
      </c>
      <c r="E62" s="4">
        <v>1909447</v>
      </c>
      <c r="F62" s="4"/>
      <c r="G62" s="4">
        <f t="shared" si="3"/>
        <v>-48920.848526351154</v>
      </c>
      <c r="H62" s="4">
        <f t="shared" si="2"/>
        <v>416210.68934206106</v>
      </c>
    </row>
    <row r="63" spans="1:8" x14ac:dyDescent="0.3">
      <c r="A63" s="3" t="s">
        <v>67</v>
      </c>
      <c r="B63" s="4">
        <v>8551207.7451658342</v>
      </c>
      <c r="C63" s="4">
        <v>2137801.9362914586</v>
      </c>
      <c r="D63" s="4">
        <f t="shared" si="1"/>
        <v>10689009.681457292</v>
      </c>
      <c r="E63" s="4">
        <v>11356804</v>
      </c>
      <c r="F63" s="4"/>
      <c r="G63" s="4">
        <f t="shared" si="3"/>
        <v>-2805596.2548341658</v>
      </c>
      <c r="H63" s="4">
        <f t="shared" si="2"/>
        <v>-667794.31854270771</v>
      </c>
    </row>
    <row r="64" spans="1:8" x14ac:dyDescent="0.3">
      <c r="A64" s="3" t="s">
        <v>68</v>
      </c>
      <c r="B64" s="4">
        <v>703552.48332195356</v>
      </c>
      <c r="C64" s="4">
        <v>175888.12083048839</v>
      </c>
      <c r="D64" s="4">
        <f t="shared" si="1"/>
        <v>879440.60415244196</v>
      </c>
      <c r="E64" s="4">
        <v>334627</v>
      </c>
      <c r="F64" s="4"/>
      <c r="G64" s="4">
        <f t="shared" si="3"/>
        <v>368925.48332195356</v>
      </c>
      <c r="H64" s="4">
        <f t="shared" si="2"/>
        <v>544813.60415244196</v>
      </c>
    </row>
    <row r="65" spans="1:8" x14ac:dyDescent="0.3">
      <c r="A65" s="3" t="s">
        <v>69</v>
      </c>
      <c r="B65" s="4">
        <v>8764023.8684809841</v>
      </c>
      <c r="C65" s="4">
        <v>2191005.9671202456</v>
      </c>
      <c r="D65" s="4">
        <f t="shared" si="1"/>
        <v>10955029.835601229</v>
      </c>
      <c r="E65" s="4">
        <v>20202101</v>
      </c>
      <c r="F65" s="4"/>
      <c r="G65" s="4">
        <f t="shared" si="3"/>
        <v>-11438077.131519016</v>
      </c>
      <c r="H65" s="4">
        <f t="shared" si="2"/>
        <v>-9247071.1643987708</v>
      </c>
    </row>
    <row r="66" spans="1:8" x14ac:dyDescent="0.3">
      <c r="A66" s="3" t="s">
        <v>70</v>
      </c>
      <c r="B66" s="4">
        <v>478717.48014285706</v>
      </c>
      <c r="C66" s="4">
        <v>119679.37003571428</v>
      </c>
      <c r="D66" s="4">
        <f t="shared" si="1"/>
        <v>598396.8501785713</v>
      </c>
      <c r="E66" s="4">
        <v>359727</v>
      </c>
      <c r="F66" s="4"/>
      <c r="G66" s="4">
        <f t="shared" ref="G66:G97" si="4">B66-E66</f>
        <v>118990.48014285706</v>
      </c>
      <c r="H66" s="4">
        <f t="shared" si="2"/>
        <v>238669.8501785713</v>
      </c>
    </row>
    <row r="67" spans="1:8" x14ac:dyDescent="0.3">
      <c r="A67" s="3" t="s">
        <v>71</v>
      </c>
      <c r="B67" s="4">
        <v>1255774.0955314576</v>
      </c>
      <c r="C67" s="4">
        <v>313943.52388286445</v>
      </c>
      <c r="D67" s="4">
        <f t="shared" ref="D67:D130" si="5">SUM(B67:C67)</f>
        <v>1569717.6194143221</v>
      </c>
      <c r="E67" s="4">
        <v>1224031</v>
      </c>
      <c r="F67" s="4"/>
      <c r="G67" s="4">
        <f t="shared" si="4"/>
        <v>31743.095531457569</v>
      </c>
      <c r="H67" s="4">
        <f t="shared" ref="H67:H130" si="6">(D67)-E67</f>
        <v>345686.61941432208</v>
      </c>
    </row>
    <row r="68" spans="1:8" x14ac:dyDescent="0.3">
      <c r="A68" s="3" t="s">
        <v>72</v>
      </c>
      <c r="B68" s="4">
        <v>1840656.6288339505</v>
      </c>
      <c r="C68" s="4">
        <v>460164.15720848786</v>
      </c>
      <c r="D68" s="4">
        <f t="shared" si="5"/>
        <v>2300820.7860424384</v>
      </c>
      <c r="E68" s="4">
        <v>2348775</v>
      </c>
      <c r="F68" s="4"/>
      <c r="G68" s="4">
        <f t="shared" si="4"/>
        <v>-508118.3711660495</v>
      </c>
      <c r="H68" s="4">
        <f t="shared" si="6"/>
        <v>-47954.213957561646</v>
      </c>
    </row>
    <row r="69" spans="1:8" x14ac:dyDescent="0.3">
      <c r="A69" s="3" t="s">
        <v>73</v>
      </c>
      <c r="B69" s="4">
        <v>825239.23106461205</v>
      </c>
      <c r="C69" s="4">
        <v>206309.80776615307</v>
      </c>
      <c r="D69" s="4">
        <f t="shared" si="5"/>
        <v>1031549.0388307651</v>
      </c>
      <c r="E69" s="4">
        <v>337091</v>
      </c>
      <c r="F69" s="4"/>
      <c r="G69" s="4">
        <f t="shared" si="4"/>
        <v>488148.23106461205</v>
      </c>
      <c r="H69" s="4">
        <f t="shared" si="6"/>
        <v>694458.03883076506</v>
      </c>
    </row>
    <row r="70" spans="1:8" x14ac:dyDescent="0.3">
      <c r="A70" s="3" t="s">
        <v>74</v>
      </c>
      <c r="B70" s="4">
        <v>2633439.4076182605</v>
      </c>
      <c r="C70" s="4">
        <v>658359.85190456512</v>
      </c>
      <c r="D70" s="4">
        <f t="shared" si="5"/>
        <v>3291799.2595228255</v>
      </c>
      <c r="E70" s="4">
        <v>1936730</v>
      </c>
      <c r="F70" s="4"/>
      <c r="G70" s="4">
        <f t="shared" si="4"/>
        <v>696709.40761826048</v>
      </c>
      <c r="H70" s="4">
        <f t="shared" si="6"/>
        <v>1355069.2595228255</v>
      </c>
    </row>
    <row r="71" spans="1:8" x14ac:dyDescent="0.3">
      <c r="A71" s="3" t="s">
        <v>75</v>
      </c>
      <c r="B71" s="4">
        <v>1492170.4280624958</v>
      </c>
      <c r="C71" s="4">
        <v>373042.60701562394</v>
      </c>
      <c r="D71" s="4">
        <f t="shared" si="5"/>
        <v>1865213.0350781197</v>
      </c>
      <c r="E71" s="4">
        <v>1329124</v>
      </c>
      <c r="F71" s="4"/>
      <c r="G71" s="4">
        <f t="shared" si="4"/>
        <v>163046.42806249578</v>
      </c>
      <c r="H71" s="4">
        <f t="shared" si="6"/>
        <v>536089.03507811972</v>
      </c>
    </row>
    <row r="72" spans="1:8" x14ac:dyDescent="0.3">
      <c r="A72" s="3" t="s">
        <v>76</v>
      </c>
      <c r="B72" s="4">
        <v>1408366.5737302713</v>
      </c>
      <c r="C72" s="4">
        <v>352091.64343256789</v>
      </c>
      <c r="D72" s="4">
        <f t="shared" si="5"/>
        <v>1760458.2171628391</v>
      </c>
      <c r="E72" s="4">
        <v>1249457</v>
      </c>
      <c r="F72" s="4"/>
      <c r="G72" s="4">
        <f t="shared" si="4"/>
        <v>158909.57373027131</v>
      </c>
      <c r="H72" s="4">
        <f t="shared" si="6"/>
        <v>511001.21716283914</v>
      </c>
    </row>
    <row r="73" spans="1:8" x14ac:dyDescent="0.3">
      <c r="A73" s="3" t="s">
        <v>77</v>
      </c>
      <c r="B73" s="4">
        <v>2550697.8464767803</v>
      </c>
      <c r="C73" s="4">
        <v>637674.4616191953</v>
      </c>
      <c r="D73" s="4">
        <f t="shared" si="5"/>
        <v>3188372.3080959758</v>
      </c>
      <c r="E73" s="4">
        <v>2612777</v>
      </c>
      <c r="F73" s="4"/>
      <c r="G73" s="4">
        <f t="shared" si="4"/>
        <v>-62079.153523219749</v>
      </c>
      <c r="H73" s="4">
        <f t="shared" si="6"/>
        <v>575595.30809597578</v>
      </c>
    </row>
    <row r="74" spans="1:8" x14ac:dyDescent="0.3">
      <c r="A74" s="3" t="s">
        <v>78</v>
      </c>
      <c r="B74" s="4">
        <v>801668.89884534827</v>
      </c>
      <c r="C74" s="4">
        <v>200417.22471133707</v>
      </c>
      <c r="D74" s="4">
        <f t="shared" si="5"/>
        <v>1002086.1235566854</v>
      </c>
      <c r="E74" s="4">
        <v>588153</v>
      </c>
      <c r="F74" s="4"/>
      <c r="G74" s="4">
        <f t="shared" si="4"/>
        <v>213515.89884534827</v>
      </c>
      <c r="H74" s="4">
        <f t="shared" si="6"/>
        <v>413933.1235566854</v>
      </c>
    </row>
    <row r="75" spans="1:8" x14ac:dyDescent="0.3">
      <c r="A75" s="3" t="s">
        <v>79</v>
      </c>
      <c r="B75" s="4">
        <v>1877006.7159641506</v>
      </c>
      <c r="C75" s="4">
        <v>469251.67899103783</v>
      </c>
      <c r="D75" s="4">
        <f t="shared" si="5"/>
        <v>2346258.3949551885</v>
      </c>
      <c r="E75" s="4">
        <v>1576242</v>
      </c>
      <c r="F75" s="4"/>
      <c r="G75" s="4">
        <f t="shared" si="4"/>
        <v>300764.71596415062</v>
      </c>
      <c r="H75" s="4">
        <f t="shared" si="6"/>
        <v>770016.3949551885</v>
      </c>
    </row>
    <row r="76" spans="1:8" x14ac:dyDescent="0.3">
      <c r="A76" s="3" t="s">
        <v>80</v>
      </c>
      <c r="B76" s="4">
        <v>637076.0457888525</v>
      </c>
      <c r="C76" s="4">
        <v>159269.01144721315</v>
      </c>
      <c r="D76" s="4">
        <f t="shared" si="5"/>
        <v>796345.05723606562</v>
      </c>
      <c r="E76" s="4">
        <v>304860</v>
      </c>
      <c r="F76" s="4"/>
      <c r="G76" s="4">
        <f t="shared" si="4"/>
        <v>332216.0457888525</v>
      </c>
      <c r="H76" s="4">
        <f t="shared" si="6"/>
        <v>491485.05723606562</v>
      </c>
    </row>
    <row r="77" spans="1:8" x14ac:dyDescent="0.3">
      <c r="A77" s="3" t="s">
        <v>81</v>
      </c>
      <c r="B77" s="4">
        <v>4419277.9932160834</v>
      </c>
      <c r="C77" s="4">
        <v>1104819.4983040211</v>
      </c>
      <c r="D77" s="4">
        <f t="shared" si="5"/>
        <v>5524097.4915201049</v>
      </c>
      <c r="E77" s="4">
        <v>3122761</v>
      </c>
      <c r="F77" s="4"/>
      <c r="G77" s="4">
        <f t="shared" si="4"/>
        <v>1296516.9932160834</v>
      </c>
      <c r="H77" s="4">
        <f t="shared" si="6"/>
        <v>2401336.4915201049</v>
      </c>
    </row>
    <row r="78" spans="1:8" x14ac:dyDescent="0.3">
      <c r="A78" s="3" t="s">
        <v>82</v>
      </c>
      <c r="B78" s="4">
        <v>8777907.1401020307</v>
      </c>
      <c r="C78" s="4">
        <v>2194476.7850255077</v>
      </c>
      <c r="D78" s="4">
        <f t="shared" si="5"/>
        <v>10972383.925127538</v>
      </c>
      <c r="E78" s="4">
        <v>11225742</v>
      </c>
      <c r="F78" s="4"/>
      <c r="G78" s="4">
        <f t="shared" si="4"/>
        <v>-2447834.8598979693</v>
      </c>
      <c r="H78" s="4">
        <f t="shared" si="6"/>
        <v>-253358.07487246208</v>
      </c>
    </row>
    <row r="79" spans="1:8" x14ac:dyDescent="0.3">
      <c r="A79" s="3" t="s">
        <v>83</v>
      </c>
      <c r="B79" s="4">
        <v>1924670.5204071356</v>
      </c>
      <c r="C79" s="4">
        <v>481167.63010178402</v>
      </c>
      <c r="D79" s="4">
        <f t="shared" si="5"/>
        <v>2405838.1505089197</v>
      </c>
      <c r="E79" s="4">
        <v>1995020</v>
      </c>
      <c r="F79" s="4"/>
      <c r="G79" s="4">
        <f t="shared" si="4"/>
        <v>-70349.479592864402</v>
      </c>
      <c r="H79" s="4">
        <f t="shared" si="6"/>
        <v>410818.15050891973</v>
      </c>
    </row>
    <row r="80" spans="1:8" x14ac:dyDescent="0.3">
      <c r="A80" s="3" t="s">
        <v>84</v>
      </c>
      <c r="B80" s="4">
        <v>1632261.9401417696</v>
      </c>
      <c r="C80" s="4">
        <v>408065.48503544251</v>
      </c>
      <c r="D80" s="4">
        <f t="shared" si="5"/>
        <v>2040327.4251772121</v>
      </c>
      <c r="E80" s="4">
        <v>1543042</v>
      </c>
      <c r="F80" s="4"/>
      <c r="G80" s="4">
        <f t="shared" si="4"/>
        <v>89219.940141769592</v>
      </c>
      <c r="H80" s="4">
        <f t="shared" si="6"/>
        <v>497285.42517721211</v>
      </c>
    </row>
    <row r="81" spans="1:8" x14ac:dyDescent="0.3">
      <c r="A81" s="3" t="s">
        <v>85</v>
      </c>
      <c r="B81" s="4">
        <v>7885002.0384739107</v>
      </c>
      <c r="C81" s="4">
        <v>1971250.5096184779</v>
      </c>
      <c r="D81" s="4">
        <f t="shared" si="5"/>
        <v>9856252.5480923876</v>
      </c>
      <c r="E81" s="4">
        <v>10077500</v>
      </c>
      <c r="F81" s="4"/>
      <c r="G81" s="4">
        <f t="shared" si="4"/>
        <v>-2192497.9615260893</v>
      </c>
      <c r="H81" s="4">
        <f t="shared" si="6"/>
        <v>-221247.45190761238</v>
      </c>
    </row>
    <row r="82" spans="1:8" x14ac:dyDescent="0.3">
      <c r="A82" s="3" t="s">
        <v>86</v>
      </c>
      <c r="B82" s="4">
        <v>1778137.4805491439</v>
      </c>
      <c r="C82" s="4">
        <v>444534.37013728608</v>
      </c>
      <c r="D82" s="4">
        <f t="shared" si="5"/>
        <v>2222671.85068643</v>
      </c>
      <c r="E82" s="4">
        <v>1821954</v>
      </c>
      <c r="F82" s="4"/>
      <c r="G82" s="4">
        <f t="shared" si="4"/>
        <v>-43816.51945085614</v>
      </c>
      <c r="H82" s="4">
        <f t="shared" si="6"/>
        <v>400717.85068643</v>
      </c>
    </row>
    <row r="83" spans="1:8" x14ac:dyDescent="0.3">
      <c r="A83" s="3" t="s">
        <v>87</v>
      </c>
      <c r="B83" s="4">
        <v>1115880.4993740369</v>
      </c>
      <c r="C83" s="4">
        <v>278970.12484350929</v>
      </c>
      <c r="D83" s="4">
        <f t="shared" si="5"/>
        <v>1394850.6242175461</v>
      </c>
      <c r="E83" s="4">
        <v>1058449</v>
      </c>
      <c r="F83" s="4"/>
      <c r="G83" s="4">
        <f t="shared" si="4"/>
        <v>57431.49937403691</v>
      </c>
      <c r="H83" s="4">
        <f t="shared" si="6"/>
        <v>336401.62421754608</v>
      </c>
    </row>
    <row r="84" spans="1:8" x14ac:dyDescent="0.3">
      <c r="A84" s="3" t="s">
        <v>88</v>
      </c>
      <c r="B84" s="4">
        <v>7150999.7547289152</v>
      </c>
      <c r="C84" s="4">
        <v>1787749.9386822288</v>
      </c>
      <c r="D84" s="4">
        <f t="shared" si="5"/>
        <v>8938749.6934111435</v>
      </c>
      <c r="E84" s="4">
        <v>7777076</v>
      </c>
      <c r="F84" s="4"/>
      <c r="G84" s="4">
        <f t="shared" si="4"/>
        <v>-626076.24527108483</v>
      </c>
      <c r="H84" s="4">
        <f t="shared" si="6"/>
        <v>1161673.6934111435</v>
      </c>
    </row>
    <row r="85" spans="1:8" x14ac:dyDescent="0.3">
      <c r="A85" s="3" t="s">
        <v>89</v>
      </c>
      <c r="B85" s="4">
        <v>9919542.3581414837</v>
      </c>
      <c r="C85" s="4">
        <v>2479885.5895353709</v>
      </c>
      <c r="D85" s="4">
        <f t="shared" si="5"/>
        <v>12399427.947676854</v>
      </c>
      <c r="E85" s="4">
        <v>9248979</v>
      </c>
      <c r="F85" s="4"/>
      <c r="G85" s="4">
        <f t="shared" si="4"/>
        <v>670563.35814148374</v>
      </c>
      <c r="H85" s="4">
        <f t="shared" si="6"/>
        <v>3150448.9476768542</v>
      </c>
    </row>
    <row r="86" spans="1:8" x14ac:dyDescent="0.3">
      <c r="A86" s="3" t="s">
        <v>90</v>
      </c>
      <c r="B86" s="4">
        <v>4343101.0297136046</v>
      </c>
      <c r="C86" s="4">
        <v>1085775.2574284014</v>
      </c>
      <c r="D86" s="4">
        <f t="shared" si="5"/>
        <v>5428876.2871420057</v>
      </c>
      <c r="E86" s="4">
        <v>4565995</v>
      </c>
      <c r="F86" s="4"/>
      <c r="G86" s="4">
        <f t="shared" si="4"/>
        <v>-222893.9702863954</v>
      </c>
      <c r="H86" s="4">
        <f t="shared" si="6"/>
        <v>862881.28714200575</v>
      </c>
    </row>
    <row r="87" spans="1:8" x14ac:dyDescent="0.3">
      <c r="A87" s="3" t="s">
        <v>91</v>
      </c>
      <c r="B87" s="4">
        <v>2923442.2020137059</v>
      </c>
      <c r="C87" s="4">
        <v>730860.5505034267</v>
      </c>
      <c r="D87" s="4">
        <f t="shared" si="5"/>
        <v>3654302.7525171326</v>
      </c>
      <c r="E87" s="4">
        <v>3364143</v>
      </c>
      <c r="F87" s="4"/>
      <c r="G87" s="4">
        <f t="shared" si="4"/>
        <v>-440700.79798629414</v>
      </c>
      <c r="H87" s="4">
        <f t="shared" si="6"/>
        <v>290159.75251713255</v>
      </c>
    </row>
    <row r="88" spans="1:8" x14ac:dyDescent="0.3">
      <c r="A88" s="3" t="s">
        <v>92</v>
      </c>
      <c r="B88" s="4">
        <v>625771.89444105024</v>
      </c>
      <c r="C88" s="4">
        <v>156442.97361026256</v>
      </c>
      <c r="D88" s="4">
        <f t="shared" si="5"/>
        <v>782214.86805131286</v>
      </c>
      <c r="E88" s="4">
        <v>423247</v>
      </c>
      <c r="F88" s="4"/>
      <c r="G88" s="4">
        <f t="shared" si="4"/>
        <v>202524.89444105024</v>
      </c>
      <c r="H88" s="4">
        <f t="shared" si="6"/>
        <v>358967.86805131286</v>
      </c>
    </row>
    <row r="89" spans="1:8" x14ac:dyDescent="0.3">
      <c r="A89" s="3" t="s">
        <v>93</v>
      </c>
      <c r="B89" s="4">
        <v>5007313.2695706449</v>
      </c>
      <c r="C89" s="4">
        <v>1251828.3173926617</v>
      </c>
      <c r="D89" s="4">
        <f t="shared" si="5"/>
        <v>6259141.5869633071</v>
      </c>
      <c r="E89" s="4">
        <v>5755332</v>
      </c>
      <c r="F89" s="4"/>
      <c r="G89" s="4">
        <f t="shared" si="4"/>
        <v>-748018.73042935506</v>
      </c>
      <c r="H89" s="4">
        <f t="shared" si="6"/>
        <v>503809.58696330711</v>
      </c>
    </row>
    <row r="90" spans="1:8" x14ac:dyDescent="0.3">
      <c r="A90" s="3" t="s">
        <v>94</v>
      </c>
      <c r="B90" s="4">
        <v>7327960.4369818596</v>
      </c>
      <c r="C90" s="4">
        <v>1831990.1092454656</v>
      </c>
      <c r="D90" s="4">
        <f t="shared" si="5"/>
        <v>9159950.5462273248</v>
      </c>
      <c r="E90" s="4">
        <v>9214456.9900000002</v>
      </c>
      <c r="F90" s="4"/>
      <c r="G90" s="4">
        <f t="shared" si="4"/>
        <v>-1886496.5530181406</v>
      </c>
      <c r="H90" s="4">
        <f t="shared" si="6"/>
        <v>-54506.44377267547</v>
      </c>
    </row>
    <row r="91" spans="1:8" x14ac:dyDescent="0.3">
      <c r="A91" s="3" t="s">
        <v>95</v>
      </c>
      <c r="B91" s="4">
        <v>6346210.8256211942</v>
      </c>
      <c r="C91" s="4">
        <v>1586552.7064052993</v>
      </c>
      <c r="D91" s="4">
        <f t="shared" si="5"/>
        <v>7932763.5320264939</v>
      </c>
      <c r="E91" s="4">
        <v>3484868</v>
      </c>
      <c r="F91" s="4"/>
      <c r="G91" s="4">
        <f t="shared" si="4"/>
        <v>2861342.8256211942</v>
      </c>
      <c r="H91" s="4">
        <f t="shared" si="6"/>
        <v>4447895.5320264939</v>
      </c>
    </row>
    <row r="92" spans="1:8" x14ac:dyDescent="0.3">
      <c r="A92" s="3" t="s">
        <v>96</v>
      </c>
      <c r="B92" s="4">
        <v>2946637.4728686749</v>
      </c>
      <c r="C92" s="4">
        <v>736659.36821716907</v>
      </c>
      <c r="D92" s="4">
        <f t="shared" si="5"/>
        <v>3683296.8410858437</v>
      </c>
      <c r="E92" s="4">
        <v>2776365</v>
      </c>
      <c r="F92" s="4"/>
      <c r="G92" s="4">
        <f t="shared" si="4"/>
        <v>170272.4728686749</v>
      </c>
      <c r="H92" s="4">
        <f t="shared" si="6"/>
        <v>906931.84108584374</v>
      </c>
    </row>
    <row r="93" spans="1:8" x14ac:dyDescent="0.3">
      <c r="A93" s="3" t="s">
        <v>97</v>
      </c>
      <c r="B93" s="4">
        <v>2147602.1237245658</v>
      </c>
      <c r="C93" s="4">
        <v>536900.53093114169</v>
      </c>
      <c r="D93" s="4">
        <f t="shared" si="5"/>
        <v>2684502.6546557075</v>
      </c>
      <c r="E93" s="4">
        <v>1367324</v>
      </c>
      <c r="F93" s="4"/>
      <c r="G93" s="4">
        <f t="shared" si="4"/>
        <v>780278.12372456584</v>
      </c>
      <c r="H93" s="4">
        <f t="shared" si="6"/>
        <v>1317178.6546557075</v>
      </c>
    </row>
    <row r="94" spans="1:8" x14ac:dyDescent="0.3">
      <c r="A94" s="3" t="s">
        <v>98</v>
      </c>
      <c r="B94" s="4">
        <v>10781980.714734009</v>
      </c>
      <c r="C94" s="4">
        <v>2695495.1786835021</v>
      </c>
      <c r="D94" s="4">
        <f t="shared" si="5"/>
        <v>13477475.893417511</v>
      </c>
      <c r="E94" s="4">
        <v>13823513</v>
      </c>
      <c r="F94" s="4"/>
      <c r="G94" s="4">
        <f t="shared" si="4"/>
        <v>-3041532.2852659915</v>
      </c>
      <c r="H94" s="4">
        <f t="shared" si="6"/>
        <v>-346037.10658248886</v>
      </c>
    </row>
    <row r="95" spans="1:8" x14ac:dyDescent="0.3">
      <c r="A95" s="3" t="s">
        <v>99</v>
      </c>
      <c r="B95" s="4">
        <v>3041644.0180686973</v>
      </c>
      <c r="C95" s="4">
        <v>760411.00451717456</v>
      </c>
      <c r="D95" s="4">
        <f t="shared" si="5"/>
        <v>3802055.0225858716</v>
      </c>
      <c r="E95" s="4">
        <v>7017825</v>
      </c>
      <c r="F95" s="4"/>
      <c r="G95" s="4">
        <f t="shared" si="4"/>
        <v>-3976180.9819313027</v>
      </c>
      <c r="H95" s="4">
        <f t="shared" si="6"/>
        <v>-3215769.9774141284</v>
      </c>
    </row>
    <row r="96" spans="1:8" x14ac:dyDescent="0.3">
      <c r="A96" s="3" t="s">
        <v>100</v>
      </c>
      <c r="B96" s="4">
        <v>5409119.8908991525</v>
      </c>
      <c r="C96" s="4">
        <v>1352279.9727247881</v>
      </c>
      <c r="D96" s="4">
        <f t="shared" si="5"/>
        <v>6761399.8636239404</v>
      </c>
      <c r="E96" s="4">
        <v>2664990.69</v>
      </c>
      <c r="F96" s="4"/>
      <c r="G96" s="4">
        <f t="shared" si="4"/>
        <v>2744129.2008991526</v>
      </c>
      <c r="H96" s="4">
        <f t="shared" si="6"/>
        <v>4096409.1736239404</v>
      </c>
    </row>
    <row r="97" spans="1:8" x14ac:dyDescent="0.3">
      <c r="A97" s="3" t="s">
        <v>101</v>
      </c>
      <c r="B97" s="4">
        <v>5901569.7553523565</v>
      </c>
      <c r="C97" s="4">
        <v>1475392.4388380894</v>
      </c>
      <c r="D97" s="4">
        <f t="shared" si="5"/>
        <v>7376962.1941904463</v>
      </c>
      <c r="E97" s="4">
        <v>5132472</v>
      </c>
      <c r="F97" s="4"/>
      <c r="G97" s="4">
        <f t="shared" si="4"/>
        <v>769097.75535235647</v>
      </c>
      <c r="H97" s="4">
        <f t="shared" si="6"/>
        <v>2244490.1941904463</v>
      </c>
    </row>
    <row r="98" spans="1:8" x14ac:dyDescent="0.3">
      <c r="A98" s="3" t="s">
        <v>102</v>
      </c>
      <c r="B98" s="4">
        <v>5808314.1728992462</v>
      </c>
      <c r="C98" s="4">
        <v>1452078.5432248118</v>
      </c>
      <c r="D98" s="4">
        <f t="shared" si="5"/>
        <v>7260392.7161240578</v>
      </c>
      <c r="E98" s="4">
        <v>5473008</v>
      </c>
      <c r="F98" s="4"/>
      <c r="G98" s="4">
        <f t="shared" ref="G98:G129" si="7">B98-E98</f>
        <v>335306.17289924622</v>
      </c>
      <c r="H98" s="4">
        <f t="shared" si="6"/>
        <v>1787384.7161240578</v>
      </c>
    </row>
    <row r="99" spans="1:8" x14ac:dyDescent="0.3">
      <c r="A99" s="3" t="s">
        <v>103</v>
      </c>
      <c r="B99" s="4">
        <v>606335.5470243668</v>
      </c>
      <c r="C99" s="4">
        <v>151583.88675609179</v>
      </c>
      <c r="D99" s="4">
        <f t="shared" si="5"/>
        <v>757919.43378045852</v>
      </c>
      <c r="E99" s="4">
        <v>277324</v>
      </c>
      <c r="F99" s="4"/>
      <c r="G99" s="4">
        <f t="shared" si="7"/>
        <v>329011.5470243668</v>
      </c>
      <c r="H99" s="4">
        <f t="shared" si="6"/>
        <v>480595.43378045852</v>
      </c>
    </row>
    <row r="100" spans="1:8" x14ac:dyDescent="0.3">
      <c r="A100" s="3" t="s">
        <v>104</v>
      </c>
      <c r="B100" s="4">
        <v>2843178.2481155642</v>
      </c>
      <c r="C100" s="4">
        <v>710794.56202889106</v>
      </c>
      <c r="D100" s="4">
        <f t="shared" si="5"/>
        <v>3553972.8101444552</v>
      </c>
      <c r="E100" s="4">
        <v>3054551</v>
      </c>
      <c r="F100" s="4"/>
      <c r="G100" s="4">
        <f t="shared" si="7"/>
        <v>-211372.75188443577</v>
      </c>
      <c r="H100" s="4">
        <f t="shared" si="6"/>
        <v>499421.81014445517</v>
      </c>
    </row>
    <row r="101" spans="1:8" x14ac:dyDescent="0.3">
      <c r="A101" s="3" t="s">
        <v>105</v>
      </c>
      <c r="B101" s="4">
        <v>879254.5427246145</v>
      </c>
      <c r="C101" s="4">
        <v>219813.63568115362</v>
      </c>
      <c r="D101" s="4">
        <f t="shared" si="5"/>
        <v>1099068.1784057682</v>
      </c>
      <c r="E101" s="4">
        <v>482340</v>
      </c>
      <c r="F101" s="4"/>
      <c r="G101" s="4">
        <f t="shared" si="7"/>
        <v>396914.5427246145</v>
      </c>
      <c r="H101" s="4">
        <f t="shared" si="6"/>
        <v>616728.17840576824</v>
      </c>
    </row>
    <row r="102" spans="1:8" x14ac:dyDescent="0.3">
      <c r="A102" s="3" t="s">
        <v>106</v>
      </c>
      <c r="B102" s="4">
        <v>5303022.2689966997</v>
      </c>
      <c r="C102" s="4">
        <v>1325755.5672491749</v>
      </c>
      <c r="D102" s="4">
        <f t="shared" si="5"/>
        <v>6628777.8362458749</v>
      </c>
      <c r="E102" s="4">
        <v>5349720</v>
      </c>
      <c r="F102" s="4"/>
      <c r="G102" s="4">
        <f t="shared" si="7"/>
        <v>-46697.731003300287</v>
      </c>
      <c r="H102" s="4">
        <f t="shared" si="6"/>
        <v>1279057.8362458749</v>
      </c>
    </row>
    <row r="103" spans="1:8" x14ac:dyDescent="0.3">
      <c r="A103" s="3" t="s">
        <v>107</v>
      </c>
      <c r="B103" s="4">
        <v>1850951.9201843166</v>
      </c>
      <c r="C103" s="4">
        <v>462737.98004607932</v>
      </c>
      <c r="D103" s="4">
        <f t="shared" si="5"/>
        <v>2313689.9002303961</v>
      </c>
      <c r="E103" s="4">
        <v>991672.13</v>
      </c>
      <c r="F103" s="4"/>
      <c r="G103" s="4">
        <f t="shared" si="7"/>
        <v>859279.79018431657</v>
      </c>
      <c r="H103" s="4">
        <f t="shared" si="6"/>
        <v>1322017.7702303962</v>
      </c>
    </row>
    <row r="104" spans="1:8" x14ac:dyDescent="0.3">
      <c r="A104" s="3" t="s">
        <v>108</v>
      </c>
      <c r="B104" s="4">
        <v>15670490.516052902</v>
      </c>
      <c r="C104" s="4">
        <v>3917622.6290132254</v>
      </c>
      <c r="D104" s="4">
        <f t="shared" si="5"/>
        <v>19588113.145066127</v>
      </c>
      <c r="E104" s="4">
        <v>15053086</v>
      </c>
      <c r="F104" s="4"/>
      <c r="G104" s="4">
        <f t="shared" si="7"/>
        <v>617404.51605290174</v>
      </c>
      <c r="H104" s="4">
        <f t="shared" si="6"/>
        <v>4535027.1450661272</v>
      </c>
    </row>
    <row r="105" spans="1:8" x14ac:dyDescent="0.3">
      <c r="A105" s="3" t="s">
        <v>109</v>
      </c>
      <c r="B105" s="4">
        <v>4977582.3422193993</v>
      </c>
      <c r="C105" s="4">
        <v>1244395.5855548503</v>
      </c>
      <c r="D105" s="4">
        <f t="shared" si="5"/>
        <v>6221977.9277742496</v>
      </c>
      <c r="E105" s="4">
        <v>5318738</v>
      </c>
      <c r="F105" s="4"/>
      <c r="G105" s="4">
        <f t="shared" si="7"/>
        <v>-341155.65778060071</v>
      </c>
      <c r="H105" s="4">
        <f t="shared" si="6"/>
        <v>903239.92777424958</v>
      </c>
    </row>
    <row r="106" spans="1:8" x14ac:dyDescent="0.3">
      <c r="A106" s="3" t="s">
        <v>110</v>
      </c>
      <c r="B106" s="4">
        <v>1951085.4300891291</v>
      </c>
      <c r="C106" s="4">
        <v>487771.35752228228</v>
      </c>
      <c r="D106" s="4">
        <f t="shared" si="5"/>
        <v>2438856.7876114114</v>
      </c>
      <c r="E106" s="4">
        <v>1297656</v>
      </c>
      <c r="F106" s="4"/>
      <c r="G106" s="4">
        <f t="shared" si="7"/>
        <v>653429.43008912914</v>
      </c>
      <c r="H106" s="4">
        <f t="shared" si="6"/>
        <v>1141200.7876114114</v>
      </c>
    </row>
    <row r="107" spans="1:8" x14ac:dyDescent="0.3">
      <c r="A107" s="3" t="s">
        <v>111</v>
      </c>
      <c r="B107" s="4">
        <v>2674834.0324862911</v>
      </c>
      <c r="C107" s="4">
        <v>668708.5081215729</v>
      </c>
      <c r="D107" s="4">
        <f t="shared" si="5"/>
        <v>3343542.540607864</v>
      </c>
      <c r="E107" s="4">
        <v>1361260</v>
      </c>
      <c r="F107" s="4"/>
      <c r="G107" s="4">
        <f t="shared" si="7"/>
        <v>1313574.0324862911</v>
      </c>
      <c r="H107" s="4">
        <f t="shared" si="6"/>
        <v>1982282.540607864</v>
      </c>
    </row>
    <row r="108" spans="1:8" x14ac:dyDescent="0.3">
      <c r="A108" s="3" t="s">
        <v>112</v>
      </c>
      <c r="B108" s="4">
        <v>3417069.1164456275</v>
      </c>
      <c r="C108" s="4">
        <v>854267.279111407</v>
      </c>
      <c r="D108" s="4">
        <f t="shared" si="5"/>
        <v>4271336.3955570348</v>
      </c>
      <c r="E108" s="4">
        <v>3770307.73</v>
      </c>
      <c r="F108" s="4"/>
      <c r="G108" s="4">
        <f t="shared" si="7"/>
        <v>-353238.61355437245</v>
      </c>
      <c r="H108" s="4">
        <f t="shared" si="6"/>
        <v>501028.66555703478</v>
      </c>
    </row>
    <row r="109" spans="1:8" x14ac:dyDescent="0.3">
      <c r="A109" s="3" t="s">
        <v>113</v>
      </c>
      <c r="B109" s="4">
        <v>2905533.1849244963</v>
      </c>
      <c r="C109" s="4">
        <v>726383.29623112432</v>
      </c>
      <c r="D109" s="4">
        <f t="shared" si="5"/>
        <v>3631916.4811556209</v>
      </c>
      <c r="E109" s="4">
        <v>2606115</v>
      </c>
      <c r="F109" s="4"/>
      <c r="G109" s="4">
        <f t="shared" si="7"/>
        <v>299418.18492449634</v>
      </c>
      <c r="H109" s="4">
        <f t="shared" si="6"/>
        <v>1025801.4811556209</v>
      </c>
    </row>
    <row r="110" spans="1:8" x14ac:dyDescent="0.3">
      <c r="A110" s="3" t="s">
        <v>114</v>
      </c>
      <c r="B110" s="4">
        <v>2569814.6331569124</v>
      </c>
      <c r="C110" s="4">
        <v>642453.6582892281</v>
      </c>
      <c r="D110" s="4">
        <f t="shared" si="5"/>
        <v>3212268.2914461405</v>
      </c>
      <c r="E110" s="4">
        <v>1800741</v>
      </c>
      <c r="F110" s="4"/>
      <c r="G110" s="4">
        <f t="shared" si="7"/>
        <v>769073.6331569124</v>
      </c>
      <c r="H110" s="4">
        <f t="shared" si="6"/>
        <v>1411527.2914461405</v>
      </c>
    </row>
    <row r="111" spans="1:8" x14ac:dyDescent="0.3">
      <c r="A111" s="3" t="s">
        <v>115</v>
      </c>
      <c r="B111" s="4">
        <v>3284515.2429064251</v>
      </c>
      <c r="C111" s="4">
        <v>821128.81072660629</v>
      </c>
      <c r="D111" s="4">
        <f t="shared" si="5"/>
        <v>4105644.0536330314</v>
      </c>
      <c r="E111" s="4">
        <v>4008615</v>
      </c>
      <c r="F111" s="4"/>
      <c r="G111" s="4">
        <f t="shared" si="7"/>
        <v>-724099.75709357485</v>
      </c>
      <c r="H111" s="4">
        <f t="shared" si="6"/>
        <v>97029.053633031435</v>
      </c>
    </row>
    <row r="112" spans="1:8" x14ac:dyDescent="0.3">
      <c r="A112" s="3" t="s">
        <v>116</v>
      </c>
      <c r="B112" s="4">
        <v>2054814.3461880474</v>
      </c>
      <c r="C112" s="4">
        <v>513703.58654701192</v>
      </c>
      <c r="D112" s="4">
        <f t="shared" si="5"/>
        <v>2568517.9327350594</v>
      </c>
      <c r="E112" s="4">
        <v>2806399</v>
      </c>
      <c r="F112" s="4"/>
      <c r="G112" s="4">
        <f t="shared" si="7"/>
        <v>-751584.65381195256</v>
      </c>
      <c r="H112" s="4">
        <f t="shared" si="6"/>
        <v>-237881.06726494059</v>
      </c>
    </row>
    <row r="113" spans="1:8" x14ac:dyDescent="0.3">
      <c r="A113" s="3" t="s">
        <v>117</v>
      </c>
      <c r="B113" s="4">
        <v>893719.25979201531</v>
      </c>
      <c r="C113" s="4">
        <v>223429.81494800386</v>
      </c>
      <c r="D113" s="4">
        <f t="shared" si="5"/>
        <v>1117149.0747400192</v>
      </c>
      <c r="E113" s="4">
        <v>668272</v>
      </c>
      <c r="F113" s="4"/>
      <c r="G113" s="4">
        <f t="shared" si="7"/>
        <v>225447.25979201531</v>
      </c>
      <c r="H113" s="4">
        <f t="shared" si="6"/>
        <v>448877.07474001916</v>
      </c>
    </row>
    <row r="114" spans="1:8" x14ac:dyDescent="0.3">
      <c r="A114" s="3" t="s">
        <v>118</v>
      </c>
      <c r="B114" s="4">
        <v>1797714.0559054075</v>
      </c>
      <c r="C114" s="4">
        <v>449428.51397635182</v>
      </c>
      <c r="D114" s="4">
        <f t="shared" si="5"/>
        <v>2247142.5698817596</v>
      </c>
      <c r="E114" s="4">
        <v>2144194</v>
      </c>
      <c r="F114" s="4"/>
      <c r="G114" s="4">
        <f t="shared" si="7"/>
        <v>-346479.94409459247</v>
      </c>
      <c r="H114" s="4">
        <f t="shared" si="6"/>
        <v>102948.56988175958</v>
      </c>
    </row>
    <row r="115" spans="1:8" x14ac:dyDescent="0.3">
      <c r="A115" s="3" t="s">
        <v>119</v>
      </c>
      <c r="B115" s="4">
        <v>1011216.2940253803</v>
      </c>
      <c r="C115" s="4">
        <v>252804.0735063451</v>
      </c>
      <c r="D115" s="4">
        <f t="shared" si="5"/>
        <v>1264020.3675317254</v>
      </c>
      <c r="E115" s="4">
        <v>690510</v>
      </c>
      <c r="F115" s="4"/>
      <c r="G115" s="4">
        <f t="shared" si="7"/>
        <v>320706.29402538028</v>
      </c>
      <c r="H115" s="4">
        <f t="shared" si="6"/>
        <v>573510.36753172544</v>
      </c>
    </row>
    <row r="116" spans="1:8" x14ac:dyDescent="0.3">
      <c r="A116" s="3" t="s">
        <v>120</v>
      </c>
      <c r="B116" s="4">
        <v>2040696.4622095015</v>
      </c>
      <c r="C116" s="4">
        <v>510174.11555237533</v>
      </c>
      <c r="D116" s="4">
        <f t="shared" si="5"/>
        <v>2550870.5777618769</v>
      </c>
      <c r="E116" s="4">
        <v>2010695</v>
      </c>
      <c r="F116" s="4"/>
      <c r="G116" s="4">
        <f t="shared" si="7"/>
        <v>30001.462209501537</v>
      </c>
      <c r="H116" s="4">
        <f t="shared" si="6"/>
        <v>540175.57776187686</v>
      </c>
    </row>
    <row r="117" spans="1:8" x14ac:dyDescent="0.3">
      <c r="A117" s="3" t="s">
        <v>121</v>
      </c>
      <c r="B117" s="4">
        <v>1470385.8859484293</v>
      </c>
      <c r="C117" s="4">
        <v>367596.4714871074</v>
      </c>
      <c r="D117" s="4">
        <f t="shared" si="5"/>
        <v>1837982.3574355368</v>
      </c>
      <c r="E117" s="4">
        <v>997705.95</v>
      </c>
      <c r="F117" s="4"/>
      <c r="G117" s="4">
        <f t="shared" si="7"/>
        <v>472679.9359484294</v>
      </c>
      <c r="H117" s="4">
        <f t="shared" si="6"/>
        <v>840276.40743553685</v>
      </c>
    </row>
    <row r="118" spans="1:8" x14ac:dyDescent="0.3">
      <c r="A118" s="3" t="s">
        <v>122</v>
      </c>
      <c r="B118" s="4">
        <v>2423150.4108524728</v>
      </c>
      <c r="C118" s="4">
        <v>605787.60271311819</v>
      </c>
      <c r="D118" s="4">
        <f t="shared" si="5"/>
        <v>3028938.0135655911</v>
      </c>
      <c r="E118" s="4">
        <v>2073495</v>
      </c>
      <c r="F118" s="4"/>
      <c r="G118" s="4">
        <f t="shared" si="7"/>
        <v>349655.41085247276</v>
      </c>
      <c r="H118" s="4">
        <f t="shared" si="6"/>
        <v>955443.01356559107</v>
      </c>
    </row>
    <row r="119" spans="1:8" x14ac:dyDescent="0.3">
      <c r="A119" s="3" t="s">
        <v>123</v>
      </c>
      <c r="B119" s="4">
        <v>6407115.8360389229</v>
      </c>
      <c r="C119" s="4">
        <v>1601778.9590097312</v>
      </c>
      <c r="D119" s="4">
        <f t="shared" si="5"/>
        <v>8008894.7950486541</v>
      </c>
      <c r="E119" s="4">
        <v>4895500</v>
      </c>
      <c r="F119" s="4"/>
      <c r="G119" s="4">
        <f t="shared" si="7"/>
        <v>1511615.8360389229</v>
      </c>
      <c r="H119" s="4">
        <f t="shared" si="6"/>
        <v>3113394.7950486541</v>
      </c>
    </row>
    <row r="120" spans="1:8" x14ac:dyDescent="0.3">
      <c r="A120" s="3" t="s">
        <v>124</v>
      </c>
      <c r="B120" s="4">
        <v>4032348.8501517023</v>
      </c>
      <c r="C120" s="4">
        <v>1008087.2125379259</v>
      </c>
      <c r="D120" s="4">
        <f t="shared" si="5"/>
        <v>5040436.0626896285</v>
      </c>
      <c r="E120" s="4">
        <v>3923854</v>
      </c>
      <c r="F120" s="4"/>
      <c r="G120" s="4">
        <f t="shared" si="7"/>
        <v>108494.8501517023</v>
      </c>
      <c r="H120" s="4">
        <f t="shared" si="6"/>
        <v>1116582.0626896285</v>
      </c>
    </row>
    <row r="121" spans="1:8" x14ac:dyDescent="0.3">
      <c r="A121" s="3" t="s">
        <v>125</v>
      </c>
      <c r="B121" s="4">
        <v>710213.68216926884</v>
      </c>
      <c r="C121" s="4">
        <v>177553.42054231724</v>
      </c>
      <c r="D121" s="4">
        <f t="shared" si="5"/>
        <v>887767.10271158605</v>
      </c>
      <c r="E121" s="4">
        <v>317966</v>
      </c>
      <c r="F121" s="4"/>
      <c r="G121" s="4">
        <f t="shared" si="7"/>
        <v>392247.68216926884</v>
      </c>
      <c r="H121" s="4">
        <f t="shared" si="6"/>
        <v>569801.10271158605</v>
      </c>
    </row>
    <row r="122" spans="1:8" x14ac:dyDescent="0.3">
      <c r="A122" s="3" t="s">
        <v>126</v>
      </c>
      <c r="B122" s="4">
        <v>805452.7885753545</v>
      </c>
      <c r="C122" s="4">
        <v>201363.19714383868</v>
      </c>
      <c r="D122" s="4">
        <f t="shared" si="5"/>
        <v>1006815.9857191932</v>
      </c>
      <c r="E122" s="4">
        <v>937039</v>
      </c>
      <c r="F122" s="4"/>
      <c r="G122" s="4">
        <f t="shared" si="7"/>
        <v>-131586.2114246455</v>
      </c>
      <c r="H122" s="4">
        <f t="shared" si="6"/>
        <v>69776.985719193239</v>
      </c>
    </row>
    <row r="123" spans="1:8" x14ac:dyDescent="0.3">
      <c r="A123" s="3" t="s">
        <v>127</v>
      </c>
      <c r="B123" s="4">
        <v>892229.7775105898</v>
      </c>
      <c r="C123" s="4">
        <v>223057.44437764751</v>
      </c>
      <c r="D123" s="4">
        <f t="shared" si="5"/>
        <v>1115287.2218882374</v>
      </c>
      <c r="E123" s="4">
        <v>354757</v>
      </c>
      <c r="F123" s="4"/>
      <c r="G123" s="4">
        <f t="shared" si="7"/>
        <v>537472.7775105898</v>
      </c>
      <c r="H123" s="4">
        <f t="shared" si="6"/>
        <v>760530.2218882374</v>
      </c>
    </row>
    <row r="124" spans="1:8" x14ac:dyDescent="0.3">
      <c r="A124" s="3" t="s">
        <v>128</v>
      </c>
      <c r="B124" s="4">
        <v>337642.10128866188</v>
      </c>
      <c r="C124" s="4">
        <v>84410.525322165457</v>
      </c>
      <c r="D124" s="4">
        <f t="shared" si="5"/>
        <v>422052.62661082734</v>
      </c>
      <c r="E124" s="4">
        <v>324697</v>
      </c>
      <c r="F124" s="4"/>
      <c r="G124" s="4">
        <f t="shared" si="7"/>
        <v>12945.101288661885</v>
      </c>
      <c r="H124" s="4">
        <f t="shared" si="6"/>
        <v>97355.626610827341</v>
      </c>
    </row>
    <row r="125" spans="1:8" x14ac:dyDescent="0.3">
      <c r="A125" s="3" t="s">
        <v>129</v>
      </c>
      <c r="B125" s="4">
        <v>2817976.6253658952</v>
      </c>
      <c r="C125" s="4">
        <v>704494.15634147369</v>
      </c>
      <c r="D125" s="4">
        <f t="shared" si="5"/>
        <v>3522470.7817073688</v>
      </c>
      <c r="E125" s="4">
        <v>3491439</v>
      </c>
      <c r="F125" s="4"/>
      <c r="G125" s="4">
        <f t="shared" si="7"/>
        <v>-673462.37463410478</v>
      </c>
      <c r="H125" s="4">
        <f t="shared" si="6"/>
        <v>31031.781707368791</v>
      </c>
    </row>
    <row r="126" spans="1:8" x14ac:dyDescent="0.3">
      <c r="A126" s="3" t="s">
        <v>130</v>
      </c>
      <c r="B126" s="4">
        <v>913162.24810633808</v>
      </c>
      <c r="C126" s="4">
        <v>228290.56202658458</v>
      </c>
      <c r="D126" s="4">
        <f t="shared" si="5"/>
        <v>1141452.8101329226</v>
      </c>
      <c r="E126" s="4">
        <v>289571</v>
      </c>
      <c r="F126" s="4"/>
      <c r="G126" s="4">
        <f t="shared" si="7"/>
        <v>623591.24810633808</v>
      </c>
      <c r="H126" s="4">
        <f t="shared" si="6"/>
        <v>851881.8101329226</v>
      </c>
    </row>
    <row r="127" spans="1:8" x14ac:dyDescent="0.3">
      <c r="A127" s="3" t="s">
        <v>131</v>
      </c>
      <c r="B127" s="4">
        <v>8003152.6845075507</v>
      </c>
      <c r="C127" s="4">
        <v>2000788.1711268884</v>
      </c>
      <c r="D127" s="4">
        <f t="shared" si="5"/>
        <v>10003940.85563444</v>
      </c>
      <c r="E127" s="4">
        <v>6908451</v>
      </c>
      <c r="F127" s="4"/>
      <c r="G127" s="4">
        <f t="shared" si="7"/>
        <v>1094701.6845075507</v>
      </c>
      <c r="H127" s="4">
        <f t="shared" si="6"/>
        <v>3095489.8556344397</v>
      </c>
    </row>
    <row r="128" spans="1:8" x14ac:dyDescent="0.3">
      <c r="A128" s="3" t="s">
        <v>132</v>
      </c>
      <c r="B128" s="4">
        <v>954162.55760701746</v>
      </c>
      <c r="C128" s="4">
        <v>238540.63940175436</v>
      </c>
      <c r="D128" s="4">
        <f t="shared" si="5"/>
        <v>1192703.1970087718</v>
      </c>
      <c r="E128" s="4">
        <v>541694</v>
      </c>
      <c r="F128" s="4"/>
      <c r="G128" s="4">
        <f t="shared" si="7"/>
        <v>412468.55760701746</v>
      </c>
      <c r="H128" s="4">
        <f t="shared" si="6"/>
        <v>651009.19700877182</v>
      </c>
    </row>
    <row r="129" spans="1:8" x14ac:dyDescent="0.3">
      <c r="A129" s="3" t="s">
        <v>133</v>
      </c>
      <c r="B129" s="4">
        <v>5014513.9103911426</v>
      </c>
      <c r="C129" s="4">
        <v>1253628.4775977859</v>
      </c>
      <c r="D129" s="4">
        <f t="shared" si="5"/>
        <v>6268142.3879889287</v>
      </c>
      <c r="E129" s="4">
        <v>5679064</v>
      </c>
      <c r="F129" s="4"/>
      <c r="G129" s="4">
        <f t="shared" si="7"/>
        <v>-664550.08960885741</v>
      </c>
      <c r="H129" s="4">
        <f t="shared" si="6"/>
        <v>589078.38798892871</v>
      </c>
    </row>
    <row r="130" spans="1:8" x14ac:dyDescent="0.3">
      <c r="A130" s="3" t="s">
        <v>134</v>
      </c>
      <c r="B130" s="4">
        <v>2139038.8011068646</v>
      </c>
      <c r="C130" s="4">
        <v>534759.70027671626</v>
      </c>
      <c r="D130" s="4">
        <f t="shared" si="5"/>
        <v>2673798.5013835807</v>
      </c>
      <c r="E130" s="4">
        <v>1736651</v>
      </c>
      <c r="F130" s="4"/>
      <c r="G130" s="4">
        <f t="shared" ref="G130:G161" si="8">B130-E130</f>
        <v>402387.80110686459</v>
      </c>
      <c r="H130" s="4">
        <f t="shared" si="6"/>
        <v>937147.50138358073</v>
      </c>
    </row>
    <row r="131" spans="1:8" x14ac:dyDescent="0.3">
      <c r="A131" s="3" t="s">
        <v>135</v>
      </c>
      <c r="B131" s="4">
        <v>6356281.0910013076</v>
      </c>
      <c r="C131" s="4">
        <v>1589070.2727503274</v>
      </c>
      <c r="D131" s="4">
        <f t="shared" ref="D131:D170" si="9">SUM(B131:C131)</f>
        <v>7945351.363751635</v>
      </c>
      <c r="E131" s="4">
        <v>3207455</v>
      </c>
      <c r="F131" s="4"/>
      <c r="G131" s="4">
        <f t="shared" si="8"/>
        <v>3148826.0910013076</v>
      </c>
      <c r="H131" s="4">
        <f t="shared" ref="H131:H170" si="10">(D131)-E131</f>
        <v>4737896.363751635</v>
      </c>
    </row>
    <row r="132" spans="1:8" x14ac:dyDescent="0.3">
      <c r="A132" s="3" t="s">
        <v>136</v>
      </c>
      <c r="B132" s="4">
        <v>4701993.5016993582</v>
      </c>
      <c r="C132" s="4">
        <v>1175498.3754248396</v>
      </c>
      <c r="D132" s="4">
        <f t="shared" si="9"/>
        <v>5877491.8771241978</v>
      </c>
      <c r="E132" s="4">
        <v>9177618</v>
      </c>
      <c r="F132" s="4"/>
      <c r="G132" s="4">
        <f t="shared" si="8"/>
        <v>-4475624.4983006418</v>
      </c>
      <c r="H132" s="4">
        <f t="shared" si="10"/>
        <v>-3300126.1228758022</v>
      </c>
    </row>
    <row r="133" spans="1:8" x14ac:dyDescent="0.3">
      <c r="A133" s="3" t="s">
        <v>137</v>
      </c>
      <c r="B133" s="4">
        <v>8508090.0173275396</v>
      </c>
      <c r="C133" s="4">
        <v>2127022.5043318854</v>
      </c>
      <c r="D133" s="4">
        <f t="shared" si="9"/>
        <v>10635112.521659425</v>
      </c>
      <c r="E133" s="4">
        <v>5985440</v>
      </c>
      <c r="F133" s="4"/>
      <c r="G133" s="4">
        <f t="shared" si="8"/>
        <v>2522650.0173275396</v>
      </c>
      <c r="H133" s="4">
        <f t="shared" si="10"/>
        <v>4649672.5216594245</v>
      </c>
    </row>
    <row r="134" spans="1:8" x14ac:dyDescent="0.3">
      <c r="A134" s="3" t="s">
        <v>138</v>
      </c>
      <c r="B134" s="4">
        <v>570500.03143665195</v>
      </c>
      <c r="C134" s="4">
        <v>142625.00785916304</v>
      </c>
      <c r="D134" s="4">
        <f t="shared" si="9"/>
        <v>713125.03929581493</v>
      </c>
      <c r="E134" s="4">
        <v>489750</v>
      </c>
      <c r="F134" s="4"/>
      <c r="G134" s="4">
        <f t="shared" si="8"/>
        <v>80750.031436651945</v>
      </c>
      <c r="H134" s="4">
        <f t="shared" si="10"/>
        <v>223375.03929581493</v>
      </c>
    </row>
    <row r="135" spans="1:8" x14ac:dyDescent="0.3">
      <c r="A135" s="3" t="s">
        <v>139</v>
      </c>
      <c r="B135" s="4">
        <v>3035628.662950363</v>
      </c>
      <c r="C135" s="4">
        <v>758907.16573759075</v>
      </c>
      <c r="D135" s="4">
        <f t="shared" si="9"/>
        <v>3794535.8286879538</v>
      </c>
      <c r="E135" s="4">
        <v>2598285</v>
      </c>
      <c r="F135" s="4"/>
      <c r="G135" s="4">
        <f t="shared" si="8"/>
        <v>437343.66295036301</v>
      </c>
      <c r="H135" s="4">
        <f t="shared" si="10"/>
        <v>1196250.8286879538</v>
      </c>
    </row>
    <row r="136" spans="1:8" x14ac:dyDescent="0.3">
      <c r="A136" s="3" t="s">
        <v>140</v>
      </c>
      <c r="B136" s="4">
        <v>22225829.264620248</v>
      </c>
      <c r="C136" s="4">
        <v>5556457.3161550621</v>
      </c>
      <c r="D136" s="4">
        <f t="shared" si="9"/>
        <v>27782286.580775309</v>
      </c>
      <c r="E136" s="4">
        <v>22315530</v>
      </c>
      <c r="F136" s="4"/>
      <c r="G136" s="4">
        <f t="shared" si="8"/>
        <v>-89700.735379751772</v>
      </c>
      <c r="H136" s="4">
        <f t="shared" si="10"/>
        <v>5466756.5807753094</v>
      </c>
    </row>
    <row r="137" spans="1:8" x14ac:dyDescent="0.3">
      <c r="A137" s="3" t="s">
        <v>141</v>
      </c>
      <c r="B137" s="4">
        <v>661626.73604797444</v>
      </c>
      <c r="C137" s="4">
        <v>165406.68401199367</v>
      </c>
      <c r="D137" s="4">
        <f t="shared" si="9"/>
        <v>827033.42005996814</v>
      </c>
      <c r="E137" s="4">
        <v>495012</v>
      </c>
      <c r="F137" s="4"/>
      <c r="G137" s="4">
        <f t="shared" si="8"/>
        <v>166614.73604797444</v>
      </c>
      <c r="H137" s="4">
        <f t="shared" si="10"/>
        <v>332021.42005996814</v>
      </c>
    </row>
    <row r="138" spans="1:8" x14ac:dyDescent="0.3">
      <c r="A138" s="3" t="s">
        <v>142</v>
      </c>
      <c r="B138" s="4">
        <v>4458242.3760171775</v>
      </c>
      <c r="C138" s="4">
        <v>1114560.5940042946</v>
      </c>
      <c r="D138" s="4">
        <f t="shared" si="9"/>
        <v>5572802.9700214723</v>
      </c>
      <c r="E138" s="4">
        <v>2065677</v>
      </c>
      <c r="F138" s="4"/>
      <c r="G138" s="4">
        <f t="shared" si="8"/>
        <v>2392565.3760171775</v>
      </c>
      <c r="H138" s="4">
        <f t="shared" si="10"/>
        <v>3507125.9700214723</v>
      </c>
    </row>
    <row r="139" spans="1:8" x14ac:dyDescent="0.3">
      <c r="A139" s="3" t="s">
        <v>143</v>
      </c>
      <c r="B139" s="4">
        <v>8460168.1853886712</v>
      </c>
      <c r="C139" s="4">
        <v>2115042.0463471687</v>
      </c>
      <c r="D139" s="4">
        <f t="shared" si="9"/>
        <v>10575210.23173584</v>
      </c>
      <c r="E139" s="4">
        <v>10852699</v>
      </c>
      <c r="F139" s="4"/>
      <c r="G139" s="4">
        <f t="shared" si="8"/>
        <v>-2392530.8146113288</v>
      </c>
      <c r="H139" s="4">
        <f t="shared" si="10"/>
        <v>-277488.76826415956</v>
      </c>
    </row>
    <row r="140" spans="1:8" x14ac:dyDescent="0.3">
      <c r="A140" s="3" t="s">
        <v>144</v>
      </c>
      <c r="B140" s="4">
        <v>2806163.2339865263</v>
      </c>
      <c r="C140" s="4">
        <v>701540.80849663157</v>
      </c>
      <c r="D140" s="4">
        <f t="shared" si="9"/>
        <v>3507704.0424831579</v>
      </c>
      <c r="E140" s="4">
        <v>2590087</v>
      </c>
      <c r="F140" s="4"/>
      <c r="G140" s="4">
        <f t="shared" si="8"/>
        <v>216076.23398652626</v>
      </c>
      <c r="H140" s="4">
        <f t="shared" si="10"/>
        <v>917617.04248315794</v>
      </c>
    </row>
    <row r="141" spans="1:8" x14ac:dyDescent="0.3">
      <c r="A141" s="3" t="s">
        <v>145</v>
      </c>
      <c r="B141" s="4">
        <v>1512102.6757296256</v>
      </c>
      <c r="C141" s="4">
        <v>378025.66893240646</v>
      </c>
      <c r="D141" s="4">
        <f t="shared" si="9"/>
        <v>1890128.3446620321</v>
      </c>
      <c r="E141" s="4">
        <v>1751820</v>
      </c>
      <c r="F141" s="4"/>
      <c r="G141" s="4">
        <f t="shared" si="8"/>
        <v>-239717.32427037437</v>
      </c>
      <c r="H141" s="4">
        <f t="shared" si="10"/>
        <v>138308.34466203209</v>
      </c>
    </row>
    <row r="142" spans="1:8" x14ac:dyDescent="0.3">
      <c r="A142" s="3" t="s">
        <v>146</v>
      </c>
      <c r="B142" s="4">
        <v>1689254.4845427282</v>
      </c>
      <c r="C142" s="4">
        <v>422313.6211356821</v>
      </c>
      <c r="D142" s="4">
        <f t="shared" si="9"/>
        <v>2111568.1056784103</v>
      </c>
      <c r="E142" s="4">
        <v>1401952</v>
      </c>
      <c r="F142" s="4"/>
      <c r="G142" s="4">
        <f t="shared" si="8"/>
        <v>287302.48454272817</v>
      </c>
      <c r="H142" s="4">
        <f t="shared" si="10"/>
        <v>709616.10567841027</v>
      </c>
    </row>
    <row r="143" spans="1:8" x14ac:dyDescent="0.3">
      <c r="A143" s="3" t="s">
        <v>147</v>
      </c>
      <c r="B143" s="4">
        <v>3283505.808462264</v>
      </c>
      <c r="C143" s="4">
        <v>820876.45211556624</v>
      </c>
      <c r="D143" s="4">
        <f t="shared" si="9"/>
        <v>4104382.2605778305</v>
      </c>
      <c r="E143" s="4">
        <v>3556008</v>
      </c>
      <c r="F143" s="4"/>
      <c r="G143" s="4">
        <f t="shared" si="8"/>
        <v>-272502.19153773598</v>
      </c>
      <c r="H143" s="4">
        <f t="shared" si="10"/>
        <v>548374.26057783049</v>
      </c>
    </row>
    <row r="144" spans="1:8" x14ac:dyDescent="0.3">
      <c r="A144" s="3" t="s">
        <v>148</v>
      </c>
      <c r="B144" s="4">
        <v>5491695.4324235842</v>
      </c>
      <c r="C144" s="4">
        <v>1372923.858105896</v>
      </c>
      <c r="D144" s="4">
        <f t="shared" si="9"/>
        <v>6864619.2905294802</v>
      </c>
      <c r="E144" s="4">
        <v>6986060</v>
      </c>
      <c r="F144" s="4"/>
      <c r="G144" s="4">
        <f t="shared" si="8"/>
        <v>-1494364.5675764158</v>
      </c>
      <c r="H144" s="4">
        <f t="shared" si="10"/>
        <v>-121440.7094705198</v>
      </c>
    </row>
    <row r="145" spans="1:8" x14ac:dyDescent="0.3">
      <c r="A145" s="3" t="s">
        <v>149</v>
      </c>
      <c r="B145" s="4">
        <v>7263031.9594999021</v>
      </c>
      <c r="C145" s="4">
        <v>1815757.9898749755</v>
      </c>
      <c r="D145" s="4">
        <f t="shared" si="9"/>
        <v>9078789.9493748769</v>
      </c>
      <c r="E145" s="4">
        <v>8196206</v>
      </c>
      <c r="F145" s="4"/>
      <c r="G145" s="4">
        <f t="shared" si="8"/>
        <v>-933174.04050009791</v>
      </c>
      <c r="H145" s="4">
        <f t="shared" si="10"/>
        <v>882583.94937487692</v>
      </c>
    </row>
    <row r="146" spans="1:8" x14ac:dyDescent="0.3">
      <c r="A146" s="3" t="s">
        <v>150</v>
      </c>
      <c r="B146" s="4">
        <v>309876.59759092983</v>
      </c>
      <c r="C146" s="4">
        <v>77469.149397732457</v>
      </c>
      <c r="D146" s="4">
        <f t="shared" si="9"/>
        <v>387345.74698866229</v>
      </c>
      <c r="E146" s="4">
        <v>175749</v>
      </c>
      <c r="F146" s="4"/>
      <c r="G146" s="4">
        <f t="shared" si="8"/>
        <v>134127.59759092983</v>
      </c>
      <c r="H146" s="4">
        <f t="shared" si="10"/>
        <v>211596.74698866229</v>
      </c>
    </row>
    <row r="147" spans="1:8" x14ac:dyDescent="0.3">
      <c r="A147" s="3" t="s">
        <v>151</v>
      </c>
      <c r="B147" s="4">
        <v>4624933.9898947123</v>
      </c>
      <c r="C147" s="4">
        <v>1156233.4974736788</v>
      </c>
      <c r="D147" s="4">
        <f t="shared" si="9"/>
        <v>5781167.4873683909</v>
      </c>
      <c r="E147" s="4">
        <v>5943920</v>
      </c>
      <c r="F147" s="4"/>
      <c r="G147" s="4">
        <f t="shared" si="8"/>
        <v>-1318986.0101052877</v>
      </c>
      <c r="H147" s="4">
        <f t="shared" si="10"/>
        <v>-162752.5126316091</v>
      </c>
    </row>
    <row r="148" spans="1:8" x14ac:dyDescent="0.3">
      <c r="A148" s="3" t="s">
        <v>152</v>
      </c>
      <c r="B148" s="4">
        <v>858221.56658367626</v>
      </c>
      <c r="C148" s="4">
        <v>214555.3916459191</v>
      </c>
      <c r="D148" s="4">
        <f t="shared" si="9"/>
        <v>1072776.9582295953</v>
      </c>
      <c r="E148" s="4">
        <v>422143</v>
      </c>
      <c r="F148" s="4"/>
      <c r="G148" s="4">
        <f t="shared" si="8"/>
        <v>436078.56658367626</v>
      </c>
      <c r="H148" s="4">
        <f t="shared" si="10"/>
        <v>650633.95822959533</v>
      </c>
    </row>
    <row r="149" spans="1:8" x14ac:dyDescent="0.3">
      <c r="A149" s="3" t="s">
        <v>153</v>
      </c>
      <c r="B149" s="4">
        <v>8516263.6730368212</v>
      </c>
      <c r="C149" s="4">
        <v>2129065.9182592058</v>
      </c>
      <c r="D149" s="4">
        <f t="shared" si="9"/>
        <v>10645329.591296026</v>
      </c>
      <c r="E149" s="4">
        <v>8472540</v>
      </c>
      <c r="F149" s="4"/>
      <c r="G149" s="4">
        <f t="shared" si="8"/>
        <v>43723.673036821187</v>
      </c>
      <c r="H149" s="4">
        <f t="shared" si="10"/>
        <v>2172789.5912960265</v>
      </c>
    </row>
    <row r="150" spans="1:8" x14ac:dyDescent="0.3">
      <c r="A150" s="3" t="s">
        <v>154</v>
      </c>
      <c r="B150" s="4">
        <v>330536.93011638237</v>
      </c>
      <c r="C150" s="4">
        <v>82634.232529095607</v>
      </c>
      <c r="D150" s="4">
        <f t="shared" si="9"/>
        <v>413171.16264547798</v>
      </c>
      <c r="E150" s="4">
        <v>174797</v>
      </c>
      <c r="F150" s="4"/>
      <c r="G150" s="4">
        <f t="shared" si="8"/>
        <v>155739.93011638237</v>
      </c>
      <c r="H150" s="4">
        <f t="shared" si="10"/>
        <v>238374.16264547798</v>
      </c>
    </row>
    <row r="151" spans="1:8" x14ac:dyDescent="0.3">
      <c r="A151" s="3" t="s">
        <v>155</v>
      </c>
      <c r="B151" s="4">
        <v>1439280.1587660084</v>
      </c>
      <c r="C151" s="4">
        <v>359820.03969150229</v>
      </c>
      <c r="D151" s="4">
        <f t="shared" si="9"/>
        <v>1799100.1984575107</v>
      </c>
      <c r="E151" s="4">
        <v>434265</v>
      </c>
      <c r="F151" s="4"/>
      <c r="G151" s="4">
        <f t="shared" si="8"/>
        <v>1005015.1587660084</v>
      </c>
      <c r="H151" s="4">
        <f t="shared" si="10"/>
        <v>1364835.1984575107</v>
      </c>
    </row>
    <row r="152" spans="1:8" x14ac:dyDescent="0.3">
      <c r="A152" s="3" t="s">
        <v>156</v>
      </c>
      <c r="B152" s="4">
        <v>11083180.489614513</v>
      </c>
      <c r="C152" s="4">
        <v>2770795.1224036282</v>
      </c>
      <c r="D152" s="4">
        <f t="shared" si="9"/>
        <v>13853975.612018142</v>
      </c>
      <c r="E152" s="4">
        <v>15879355</v>
      </c>
      <c r="F152" s="4"/>
      <c r="G152" s="4">
        <f t="shared" si="8"/>
        <v>-4796174.5103854872</v>
      </c>
      <c r="H152" s="4">
        <f t="shared" si="10"/>
        <v>-2025379.3879818581</v>
      </c>
    </row>
    <row r="153" spans="1:8" x14ac:dyDescent="0.3">
      <c r="A153" s="3" t="s">
        <v>157</v>
      </c>
      <c r="B153" s="4">
        <v>4052587.0144098033</v>
      </c>
      <c r="C153" s="4">
        <v>1013146.7536024508</v>
      </c>
      <c r="D153" s="4">
        <f t="shared" si="9"/>
        <v>5065733.7680122545</v>
      </c>
      <c r="E153" s="4">
        <v>2883630</v>
      </c>
      <c r="F153" s="4"/>
      <c r="G153" s="4">
        <f t="shared" si="8"/>
        <v>1168957.0144098033</v>
      </c>
      <c r="H153" s="4">
        <f t="shared" si="10"/>
        <v>2182103.7680122545</v>
      </c>
    </row>
    <row r="154" spans="1:8" x14ac:dyDescent="0.3">
      <c r="A154" s="3" t="s">
        <v>158</v>
      </c>
      <c r="B154" s="4">
        <v>4482100.3177278414</v>
      </c>
      <c r="C154" s="4">
        <v>1120525.0794319606</v>
      </c>
      <c r="D154" s="4">
        <f t="shared" si="9"/>
        <v>5602625.3971598018</v>
      </c>
      <c r="E154" s="4">
        <v>4121649</v>
      </c>
      <c r="F154" s="4"/>
      <c r="G154" s="4">
        <f t="shared" si="8"/>
        <v>360451.31772784144</v>
      </c>
      <c r="H154" s="4">
        <f t="shared" si="10"/>
        <v>1480976.3971598018</v>
      </c>
    </row>
    <row r="155" spans="1:8" x14ac:dyDescent="0.3">
      <c r="A155" s="3" t="s">
        <v>159</v>
      </c>
      <c r="B155" s="4">
        <v>11041836.389260529</v>
      </c>
      <c r="C155" s="4">
        <v>2760459.0973151335</v>
      </c>
      <c r="D155" s="4">
        <f t="shared" si="9"/>
        <v>13802295.486575663</v>
      </c>
      <c r="E155" s="4">
        <v>1100071</v>
      </c>
      <c r="F155" s="4"/>
      <c r="G155" s="4">
        <f t="shared" si="8"/>
        <v>9941765.3892605286</v>
      </c>
      <c r="H155" s="4">
        <f t="shared" si="10"/>
        <v>12702224.486575663</v>
      </c>
    </row>
    <row r="156" spans="1:8" x14ac:dyDescent="0.3">
      <c r="A156" s="3" t="s">
        <v>160</v>
      </c>
      <c r="B156" s="4">
        <v>6716828.7011342132</v>
      </c>
      <c r="C156" s="4">
        <v>1679207.1752835535</v>
      </c>
      <c r="D156" s="4">
        <f t="shared" si="9"/>
        <v>8396035.8764177673</v>
      </c>
      <c r="E156" s="4">
        <v>14499251</v>
      </c>
      <c r="F156" s="4"/>
      <c r="G156" s="4">
        <f t="shared" si="8"/>
        <v>-7782422.2988657868</v>
      </c>
      <c r="H156" s="4">
        <f t="shared" si="10"/>
        <v>-6103215.1235822327</v>
      </c>
    </row>
    <row r="157" spans="1:8" x14ac:dyDescent="0.3">
      <c r="A157" s="3" t="s">
        <v>161</v>
      </c>
      <c r="B157" s="4">
        <v>1759473.6058802824</v>
      </c>
      <c r="C157" s="4">
        <v>439868.40147007053</v>
      </c>
      <c r="D157" s="4">
        <f t="shared" si="9"/>
        <v>2199342.0073503531</v>
      </c>
      <c r="E157" s="4">
        <v>7487507</v>
      </c>
      <c r="F157" s="4"/>
      <c r="G157" s="4">
        <f t="shared" si="8"/>
        <v>-5728033.3941197172</v>
      </c>
      <c r="H157" s="4">
        <f t="shared" si="10"/>
        <v>-5288164.9926496465</v>
      </c>
    </row>
    <row r="158" spans="1:8" x14ac:dyDescent="0.3">
      <c r="A158" s="3" t="s">
        <v>162</v>
      </c>
      <c r="B158" s="4">
        <v>3179854.3547129729</v>
      </c>
      <c r="C158" s="4">
        <v>794963.58867824322</v>
      </c>
      <c r="D158" s="4">
        <f t="shared" si="9"/>
        <v>3974817.943391216</v>
      </c>
      <c r="E158" s="4">
        <v>2789206</v>
      </c>
      <c r="F158" s="4"/>
      <c r="G158" s="4">
        <f t="shared" si="8"/>
        <v>390648.35471297288</v>
      </c>
      <c r="H158" s="4">
        <f t="shared" si="10"/>
        <v>1185611.943391216</v>
      </c>
    </row>
    <row r="159" spans="1:8" x14ac:dyDescent="0.3">
      <c r="A159" s="3" t="s">
        <v>163</v>
      </c>
      <c r="B159" s="4">
        <v>8451745.981943123</v>
      </c>
      <c r="C159" s="4">
        <v>2112936.4954857803</v>
      </c>
      <c r="D159" s="4">
        <f t="shared" si="9"/>
        <v>10564682.477428904</v>
      </c>
      <c r="E159" s="4">
        <v>5614342</v>
      </c>
      <c r="F159" s="4"/>
      <c r="G159" s="4">
        <f t="shared" si="8"/>
        <v>2837403.981943123</v>
      </c>
      <c r="H159" s="4">
        <f t="shared" si="10"/>
        <v>4950340.4774289038</v>
      </c>
    </row>
    <row r="160" spans="1:8" x14ac:dyDescent="0.3">
      <c r="A160" s="3" t="s">
        <v>164</v>
      </c>
      <c r="B160" s="4">
        <v>4808690.1449976182</v>
      </c>
      <c r="C160" s="4">
        <v>1202172.5362494048</v>
      </c>
      <c r="D160" s="4">
        <f t="shared" si="9"/>
        <v>6010862.6812470229</v>
      </c>
      <c r="E160" s="4">
        <v>5619434</v>
      </c>
      <c r="F160" s="4"/>
      <c r="G160" s="4">
        <f t="shared" si="8"/>
        <v>-810743.85500238184</v>
      </c>
      <c r="H160" s="4">
        <f t="shared" si="10"/>
        <v>391428.68124702293</v>
      </c>
    </row>
    <row r="161" spans="1:8" x14ac:dyDescent="0.3">
      <c r="A161" s="3" t="s">
        <v>165</v>
      </c>
      <c r="B161" s="4">
        <v>1154360.520575793</v>
      </c>
      <c r="C161" s="4">
        <v>288590.13014394819</v>
      </c>
      <c r="D161" s="4">
        <f t="shared" si="9"/>
        <v>1442950.6507197411</v>
      </c>
      <c r="E161" s="4">
        <v>982502</v>
      </c>
      <c r="F161" s="4"/>
      <c r="G161" s="4">
        <f t="shared" si="8"/>
        <v>171858.52057579299</v>
      </c>
      <c r="H161" s="4">
        <f t="shared" si="10"/>
        <v>460448.65071974113</v>
      </c>
    </row>
    <row r="162" spans="1:8" x14ac:dyDescent="0.3">
      <c r="A162" s="3" t="s">
        <v>166</v>
      </c>
      <c r="B162" s="4">
        <v>5134981.7402645415</v>
      </c>
      <c r="C162" s="4">
        <v>1283745.4350661354</v>
      </c>
      <c r="D162" s="4">
        <f t="shared" si="9"/>
        <v>6418727.1753306771</v>
      </c>
      <c r="E162" s="4">
        <v>4040728</v>
      </c>
      <c r="F162" s="4"/>
      <c r="G162" s="4">
        <f t="shared" ref="G162:G170" si="11">B162-E162</f>
        <v>1094253.7402645415</v>
      </c>
      <c r="H162" s="4">
        <f t="shared" si="10"/>
        <v>2377999.1753306771</v>
      </c>
    </row>
    <row r="163" spans="1:8" x14ac:dyDescent="0.3">
      <c r="A163" s="3" t="s">
        <v>167</v>
      </c>
      <c r="B163" s="4">
        <v>1902696.0671251672</v>
      </c>
      <c r="C163" s="4">
        <v>475674.01678129204</v>
      </c>
      <c r="D163" s="4">
        <f t="shared" si="9"/>
        <v>2378370.0839064592</v>
      </c>
      <c r="E163" s="4">
        <v>1638457.42</v>
      </c>
      <c r="F163" s="4"/>
      <c r="G163" s="4">
        <f t="shared" si="11"/>
        <v>264238.64712516731</v>
      </c>
      <c r="H163" s="4">
        <f t="shared" si="10"/>
        <v>739912.66390645923</v>
      </c>
    </row>
    <row r="164" spans="1:8" x14ac:dyDescent="0.3">
      <c r="A164" s="3" t="s">
        <v>168</v>
      </c>
      <c r="B164" s="4">
        <v>2858657.0063492488</v>
      </c>
      <c r="C164" s="4">
        <v>714664.2515873122</v>
      </c>
      <c r="D164" s="4">
        <f t="shared" si="9"/>
        <v>3573321.257936561</v>
      </c>
      <c r="E164" s="4">
        <v>3125584</v>
      </c>
      <c r="F164" s="4"/>
      <c r="G164" s="4">
        <f t="shared" si="11"/>
        <v>-266926.99365075119</v>
      </c>
      <c r="H164" s="4">
        <f t="shared" si="10"/>
        <v>447737.25793656101</v>
      </c>
    </row>
    <row r="165" spans="1:8" x14ac:dyDescent="0.3">
      <c r="A165" s="3" t="s">
        <v>169</v>
      </c>
      <c r="B165" s="4">
        <v>5780776.0064090732</v>
      </c>
      <c r="C165" s="4">
        <v>1445194.0016022688</v>
      </c>
      <c r="D165" s="4">
        <f t="shared" si="9"/>
        <v>7225970.008011342</v>
      </c>
      <c r="E165" s="4">
        <v>5515757</v>
      </c>
      <c r="F165" s="4"/>
      <c r="G165" s="4">
        <f t="shared" si="11"/>
        <v>265019.00640907325</v>
      </c>
      <c r="H165" s="4">
        <f t="shared" si="10"/>
        <v>1710213.008011342</v>
      </c>
    </row>
    <row r="166" spans="1:8" x14ac:dyDescent="0.3">
      <c r="A166" s="3" t="s">
        <v>170</v>
      </c>
      <c r="B166" s="4">
        <v>6300893.279432795</v>
      </c>
      <c r="C166" s="4">
        <v>1575223.3198581992</v>
      </c>
      <c r="D166" s="4">
        <f t="shared" si="9"/>
        <v>7876116.599290994</v>
      </c>
      <c r="E166" s="4">
        <v>4299467</v>
      </c>
      <c r="F166" s="4"/>
      <c r="G166" s="4">
        <f t="shared" si="11"/>
        <v>2001426.279432795</v>
      </c>
      <c r="H166" s="4">
        <f t="shared" si="10"/>
        <v>3576649.599290994</v>
      </c>
    </row>
    <row r="167" spans="1:8" x14ac:dyDescent="0.3">
      <c r="A167" s="3" t="s">
        <v>171</v>
      </c>
      <c r="B167" s="4">
        <v>3170230.095508703</v>
      </c>
      <c r="C167" s="4">
        <v>792557.52387717622</v>
      </c>
      <c r="D167" s="4">
        <f t="shared" si="9"/>
        <v>3962787.6193858795</v>
      </c>
      <c r="E167" s="4">
        <v>3047043</v>
      </c>
      <c r="F167" s="4"/>
      <c r="G167" s="4">
        <f t="shared" si="11"/>
        <v>123187.09550870303</v>
      </c>
      <c r="H167" s="4">
        <f t="shared" si="10"/>
        <v>915744.61938587949</v>
      </c>
    </row>
    <row r="168" spans="1:8" x14ac:dyDescent="0.3">
      <c r="A168" s="3" t="s">
        <v>172</v>
      </c>
      <c r="B168" s="4">
        <v>2322324.8812570386</v>
      </c>
      <c r="C168" s="4">
        <v>580581.22031425976</v>
      </c>
      <c r="D168" s="4">
        <f t="shared" si="9"/>
        <v>2902906.1015712982</v>
      </c>
      <c r="E168" s="4">
        <v>2786944</v>
      </c>
      <c r="F168" s="4"/>
      <c r="G168" s="4">
        <f t="shared" si="11"/>
        <v>-464619.11874296144</v>
      </c>
      <c r="H168" s="4">
        <f t="shared" si="10"/>
        <v>115962.1015712982</v>
      </c>
    </row>
    <row r="169" spans="1:8" x14ac:dyDescent="0.3">
      <c r="A169" s="3" t="s">
        <v>173</v>
      </c>
      <c r="B169" s="4">
        <v>2222213.8816820569</v>
      </c>
      <c r="C169" s="4">
        <v>555553.47042051423</v>
      </c>
      <c r="D169" s="4">
        <f t="shared" si="9"/>
        <v>2777767.3521025712</v>
      </c>
      <c r="E169" s="4">
        <v>1917810.05</v>
      </c>
      <c r="F169" s="4"/>
      <c r="G169" s="4">
        <f t="shared" si="11"/>
        <v>304403.83168205689</v>
      </c>
      <c r="H169" s="4">
        <f t="shared" si="10"/>
        <v>859957.30210257112</v>
      </c>
    </row>
    <row r="170" spans="1:8" x14ac:dyDescent="0.3">
      <c r="A170" s="3" t="s">
        <v>174</v>
      </c>
      <c r="B170" s="4">
        <v>1488145.0562031083</v>
      </c>
      <c r="C170" s="4">
        <v>372036.26405077713</v>
      </c>
      <c r="D170" s="4">
        <f t="shared" si="9"/>
        <v>1860181.3202538854</v>
      </c>
      <c r="E170" s="4">
        <v>1304243</v>
      </c>
      <c r="F170" s="4"/>
      <c r="G170" s="4">
        <f t="shared" si="11"/>
        <v>183902.05620310828</v>
      </c>
      <c r="H170" s="4">
        <f t="shared" si="10"/>
        <v>555938.32025388535</v>
      </c>
    </row>
    <row r="171" spans="1:8" x14ac:dyDescent="0.3">
      <c r="A171" s="1" t="s">
        <v>175</v>
      </c>
      <c r="B171" s="5">
        <f>SUM(B2:B170)</f>
        <v>629385935.67145121</v>
      </c>
      <c r="C171" s="5">
        <f t="shared" ref="C171:H171" si="12">SUM(C2:C170)</f>
        <v>157346483.91786283</v>
      </c>
      <c r="D171" s="5">
        <f t="shared" si="12"/>
        <v>786732419.58931363</v>
      </c>
      <c r="E171" s="5">
        <f t="shared" si="12"/>
        <v>626386796.86999989</v>
      </c>
      <c r="F171" s="5"/>
      <c r="G171" s="5">
        <f t="shared" si="12"/>
        <v>2999138.8014512965</v>
      </c>
      <c r="H171" s="5">
        <f t="shared" si="12"/>
        <v>160345622.71931404</v>
      </c>
    </row>
  </sheetData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bordieria</dc:creator>
  <cp:lastModifiedBy>KnightJ</cp:lastModifiedBy>
  <cp:lastPrinted>2013-04-17T19:51:25Z</cp:lastPrinted>
  <dcterms:created xsi:type="dcterms:W3CDTF">2013-04-11T20:50:34Z</dcterms:created>
  <dcterms:modified xsi:type="dcterms:W3CDTF">2013-04-17T19:51:56Z</dcterms:modified>
</cp:coreProperties>
</file>