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0730" windowHeight="11280"/>
  </bookViews>
  <sheets>
    <sheet name="Fund Summary" sheetId="3" r:id="rId1"/>
    <sheet name="Adjustments" sheetId="4" r:id="rId2"/>
    <sheet name="Agency Fund SID" sheetId="2" r:id="rId3"/>
    <sheet name="Revenue" sheetId="5" r:id="rId4"/>
    <sheet name="Rev Detail" sheetId="7" r:id="rId5"/>
    <sheet name="New Revenue" sheetId="6" state="hidden" r:id="rId6"/>
  </sheets>
  <externalReferences>
    <externalReference r:id="rId7"/>
  </externalReferences>
  <definedNames>
    <definedName name="_xlnm._FilterDatabase" localSheetId="1" hidden="1">Adjustments!$A$1:$I$705</definedName>
    <definedName name="_xlnm._FilterDatabase" localSheetId="2" hidden="1">'Agency Fund SID'!$A$1:$J$715</definedName>
    <definedName name="AFSadj">[1]Adjustments!$A$2:$A$2120</definedName>
    <definedName name="orig">#REF!</definedName>
    <definedName name="_xlnm.Print_Area" localSheetId="1">Adjustments!$A$1:$H$706</definedName>
    <definedName name="_xlnm.Print_Area" localSheetId="2">'Agency Fund SID'!$B$1:$K$715</definedName>
    <definedName name="_xlnm.Print_Area" localSheetId="0">'Fund Summary'!$B$1:$N$51</definedName>
    <definedName name="_xlnm.Print_Titles" localSheetId="1">Adjustments!$1:$1</definedName>
    <definedName name="_xlnm.Print_Titles" localSheetId="2">'Agency Fund SID'!$1:$1</definedName>
    <definedName name="REPR2FY18">[1]Adjustments!$R$2:$R$2120</definedName>
    <definedName name="REPR2FY19">[1]Adjustments!$S$2:$S$2120</definedName>
  </definedNames>
  <calcPr calcId="145621"/>
</workbook>
</file>

<file path=xl/calcChain.xml><?xml version="1.0" encoding="utf-8"?>
<calcChain xmlns="http://schemas.openxmlformats.org/spreadsheetml/2006/main">
  <c r="E32" i="3" l="1"/>
  <c r="D32" i="3"/>
  <c r="D30" i="3"/>
  <c r="J715" i="2"/>
  <c r="K715" i="2"/>
  <c r="E31" i="3" l="1"/>
  <c r="D31" i="3"/>
  <c r="E30" i="3"/>
  <c r="G3" i="3" l="1"/>
  <c r="H3" i="3"/>
  <c r="G39" i="3" s="1"/>
  <c r="G4" i="3"/>
  <c r="F40" i="3" s="1"/>
  <c r="H4" i="3"/>
  <c r="G40" i="3" s="1"/>
  <c r="G5" i="3"/>
  <c r="F41" i="3" s="1"/>
  <c r="D41" i="3" s="1"/>
  <c r="H41" i="3" s="1"/>
  <c r="H5" i="3"/>
  <c r="G41" i="3" s="1"/>
  <c r="E41" i="3" s="1"/>
  <c r="G6" i="3"/>
  <c r="F42" i="3" s="1"/>
  <c r="D42" i="3" s="1"/>
  <c r="H42" i="3" s="1"/>
  <c r="H6" i="3"/>
  <c r="G42" i="3" s="1"/>
  <c r="E42" i="3" s="1"/>
  <c r="I42" i="3" s="1"/>
  <c r="G7" i="3"/>
  <c r="F43" i="3" s="1"/>
  <c r="D43" i="3" s="1"/>
  <c r="H43" i="3" s="1"/>
  <c r="H7" i="3"/>
  <c r="G43" i="3" s="1"/>
  <c r="G8" i="3"/>
  <c r="F44" i="3" s="1"/>
  <c r="D44" i="3" s="1"/>
  <c r="H44" i="3" s="1"/>
  <c r="H8" i="3"/>
  <c r="G44" i="3" s="1"/>
  <c r="E44" i="3" s="1"/>
  <c r="I44" i="3" s="1"/>
  <c r="G9" i="3"/>
  <c r="F45" i="3" s="1"/>
  <c r="H9" i="3"/>
  <c r="G45" i="3" s="1"/>
  <c r="E45" i="3" s="1"/>
  <c r="I45" i="3" s="1"/>
  <c r="G10" i="3"/>
  <c r="F46" i="3" s="1"/>
  <c r="D46" i="3" s="1"/>
  <c r="H46" i="3" s="1"/>
  <c r="H10" i="3"/>
  <c r="G46" i="3" s="1"/>
  <c r="E46" i="3" s="1"/>
  <c r="I46" i="3" s="1"/>
  <c r="G11" i="3"/>
  <c r="F47" i="3" s="1"/>
  <c r="H11" i="3"/>
  <c r="G47" i="3" s="1"/>
  <c r="E47" i="3" s="1"/>
  <c r="G12" i="3"/>
  <c r="F48" i="3" s="1"/>
  <c r="H12" i="3"/>
  <c r="G48" i="3" s="1"/>
  <c r="G13" i="3"/>
  <c r="F49" i="3" s="1"/>
  <c r="H13" i="3"/>
  <c r="G49" i="3" s="1"/>
  <c r="G14" i="3"/>
  <c r="F50" i="3" s="1"/>
  <c r="H14" i="3"/>
  <c r="G50" i="3" s="1"/>
  <c r="H2" i="3"/>
  <c r="G2" i="3"/>
  <c r="F38" i="3" s="1"/>
  <c r="H15" i="3" l="1"/>
  <c r="E43" i="3"/>
  <c r="I43" i="3" s="1"/>
  <c r="G15" i="3"/>
  <c r="G38" i="3"/>
  <c r="D47" i="3"/>
  <c r="H47" i="3" s="1"/>
  <c r="D45" i="3"/>
  <c r="H45" i="3" s="1"/>
  <c r="F39" i="3"/>
  <c r="F51" i="3" s="1"/>
  <c r="I41" i="3"/>
  <c r="I47" i="3"/>
  <c r="E22" i="3"/>
  <c r="E40" i="3" s="1"/>
  <c r="I40" i="3" s="1"/>
  <c r="D22" i="3"/>
  <c r="D40" i="3" s="1"/>
  <c r="H40" i="3" s="1"/>
  <c r="E21" i="3"/>
  <c r="E39" i="3" s="1"/>
  <c r="I39" i="3" s="1"/>
  <c r="D21" i="3"/>
  <c r="D39" i="3" s="1"/>
  <c r="E20" i="3"/>
  <c r="E38" i="3" s="1"/>
  <c r="D20" i="3"/>
  <c r="D38" i="3" s="1"/>
  <c r="H38" i="3" s="1"/>
  <c r="I38" i="3" l="1"/>
  <c r="G51" i="3"/>
  <c r="H39" i="3"/>
  <c r="D24" i="3"/>
  <c r="E24" i="3"/>
  <c r="D25" i="3"/>
  <c r="E25" i="3"/>
  <c r="D26" i="3"/>
  <c r="E26" i="3"/>
  <c r="D27" i="3"/>
  <c r="E27" i="3"/>
  <c r="D28" i="3"/>
  <c r="E28" i="3"/>
  <c r="D29" i="3"/>
  <c r="E29" i="3"/>
  <c r="E23" i="3"/>
  <c r="I23" i="3" s="1"/>
  <c r="D23" i="3"/>
  <c r="D33" i="3" s="1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21" i="3"/>
  <c r="H21" i="3" s="1"/>
  <c r="G21" i="3"/>
  <c r="F22" i="3"/>
  <c r="H22" i="3" s="1"/>
  <c r="G22" i="3"/>
  <c r="I22" i="3" s="1"/>
  <c r="G20" i="3"/>
  <c r="F20" i="3"/>
  <c r="E50" i="3"/>
  <c r="I50" i="3" s="1"/>
  <c r="D50" i="3"/>
  <c r="H50" i="3" s="1"/>
  <c r="D49" i="3"/>
  <c r="H49" i="3" s="1"/>
  <c r="E48" i="3"/>
  <c r="I48" i="3" s="1"/>
  <c r="I21" i="3"/>
  <c r="H30" i="3" l="1"/>
  <c r="D48" i="3"/>
  <c r="I31" i="3"/>
  <c r="E49" i="3"/>
  <c r="I49" i="3" s="1"/>
  <c r="I51" i="3" s="1"/>
  <c r="H23" i="3"/>
  <c r="I30" i="3"/>
  <c r="I32" i="3"/>
  <c r="H31" i="3"/>
  <c r="H28" i="3"/>
  <c r="H26" i="3"/>
  <c r="H24" i="3"/>
  <c r="F33" i="3"/>
  <c r="H20" i="3"/>
  <c r="I29" i="3"/>
  <c r="I27" i="3"/>
  <c r="I25" i="3"/>
  <c r="G33" i="3"/>
  <c r="I20" i="3"/>
  <c r="H29" i="3"/>
  <c r="H27" i="3"/>
  <c r="H25" i="3"/>
  <c r="H32" i="3"/>
  <c r="I28" i="3"/>
  <c r="I26" i="3"/>
  <c r="I24" i="3"/>
  <c r="E33" i="3"/>
  <c r="H48" i="3" l="1"/>
  <c r="H51" i="3" s="1"/>
  <c r="D51" i="3"/>
  <c r="E51" i="3"/>
  <c r="I33" i="3"/>
  <c r="H33" i="3"/>
</calcChain>
</file>

<file path=xl/sharedStrings.xml><?xml version="1.0" encoding="utf-8"?>
<sst xmlns="http://schemas.openxmlformats.org/spreadsheetml/2006/main" count="8814" uniqueCount="2428">
  <si>
    <t>AGENCYCODE</t>
  </si>
  <si>
    <t xml:space="preserve">Agency </t>
  </si>
  <si>
    <t>FUND</t>
  </si>
  <si>
    <t>GROUPID</t>
  </si>
  <si>
    <t>Adjustment Title</t>
  </si>
  <si>
    <t>Governor Revised 
FY 18</t>
  </si>
  <si>
    <t>Governor Revised 
FY 19</t>
  </si>
  <si>
    <t>AES48000</t>
  </si>
  <si>
    <t>Agricultural Experiment Station</t>
  </si>
  <si>
    <t>11000</t>
  </si>
  <si>
    <t>AES0012018</t>
  </si>
  <si>
    <t>Annualize FY 17 Holdbacks</t>
  </si>
  <si>
    <t>AES0022018</t>
  </si>
  <si>
    <t>Annualize FY 17 Funding for Wildlife Disease Prevention</t>
  </si>
  <si>
    <t>AES0032018</t>
  </si>
  <si>
    <t>Provide Funding for a Nursery Inspector</t>
  </si>
  <si>
    <t>AES0042018</t>
  </si>
  <si>
    <t>Provide Funding for Mosquito Surveillance &amp; Virus Testing</t>
  </si>
  <si>
    <t>AES0052018</t>
  </si>
  <si>
    <t>Provide Funding for Laboratory Utility &amp; Operating Costs</t>
  </si>
  <si>
    <t>AES0062018</t>
  </si>
  <si>
    <t>Reduce Funding for Vacant Position</t>
  </si>
  <si>
    <t>AES0072018</t>
  </si>
  <si>
    <t>Implement Policy Changes to Achieve Reduction in OE</t>
  </si>
  <si>
    <t>AES0092018</t>
  </si>
  <si>
    <t>Increase Funding for Tickborne Illnesses</t>
  </si>
  <si>
    <t>APA11000</t>
  </si>
  <si>
    <t>Auditors of Public Accounts</t>
  </si>
  <si>
    <t>APA0012018</t>
  </si>
  <si>
    <t>Annualize FY 2017 Holdbacks</t>
  </si>
  <si>
    <t>APA0022018</t>
  </si>
  <si>
    <t>Reduce Funding for COLAs and Merits</t>
  </si>
  <si>
    <t>APA0032018</t>
  </si>
  <si>
    <t>Reduce Funding for Personal Services</t>
  </si>
  <si>
    <t>APA0042018</t>
  </si>
  <si>
    <t>Provide Funding for Special Education Audits</t>
  </si>
  <si>
    <t>APA0062018</t>
  </si>
  <si>
    <t>Adjust Accounts to FY 17 Base</t>
  </si>
  <si>
    <t>APA0082018</t>
  </si>
  <si>
    <t>Achieve Efficiencies</t>
  </si>
  <si>
    <t>BOR77700</t>
  </si>
  <si>
    <t>Connecticut State Colleges and Universities</t>
  </si>
  <si>
    <t>BOR0012018</t>
  </si>
  <si>
    <t>BOR0032018</t>
  </si>
  <si>
    <t>Reduce Funding for Various Line Items</t>
  </si>
  <si>
    <t>BOR0502018</t>
  </si>
  <si>
    <t>Transfer Fringe Benefits Expenses to the Constituent Units</t>
  </si>
  <si>
    <t>BOR0512018</t>
  </si>
  <si>
    <t>Reduce Board of Regent Central Office Staff by Half</t>
  </si>
  <si>
    <t>CEO11970</t>
  </si>
  <si>
    <t>Commission on Equity and Opportunity</t>
  </si>
  <si>
    <t>CEO0012018</t>
  </si>
  <si>
    <t>CEO0022018</t>
  </si>
  <si>
    <t>Reduce Funding</t>
  </si>
  <si>
    <t>CEO0302018</t>
  </si>
  <si>
    <t>Eliminate the Commission on Equity and Opportunity</t>
  </si>
  <si>
    <t>CEQ45000</t>
  </si>
  <si>
    <t>Council on Environmental Quality</t>
  </si>
  <si>
    <t>CEQ0012018</t>
  </si>
  <si>
    <t>CEQ0022018</t>
  </si>
  <si>
    <t>Adjust Funding for the Council on Environmental Quality</t>
  </si>
  <si>
    <t>CEQ0032018</t>
  </si>
  <si>
    <t>Annualize FY 17 Funding for Current Payroll</t>
  </si>
  <si>
    <t>12T02</t>
  </si>
  <si>
    <t>CME49500</t>
  </si>
  <si>
    <t>Office of the Chief Medical Examiner</t>
  </si>
  <si>
    <t>CME0012018</t>
  </si>
  <si>
    <t>CME0022018</t>
  </si>
  <si>
    <t>Provide Funding to Support NAME Accreditation</t>
  </si>
  <si>
    <t>CME0032018</t>
  </si>
  <si>
    <t>Adjust Funding to Reflect the FY 16 Deficiency</t>
  </si>
  <si>
    <t>CME0042018</t>
  </si>
  <si>
    <t>Provide Funding to Reflect Anticipated Requirements</t>
  </si>
  <si>
    <t>CME0052018</t>
  </si>
  <si>
    <t>Provide Funding for Lodox X-Ray Service Costs</t>
  </si>
  <si>
    <t>CME0062018</t>
  </si>
  <si>
    <t>CSL66000</t>
  </si>
  <si>
    <t>State Library</t>
  </si>
  <si>
    <t>CSL0012018</t>
  </si>
  <si>
    <t>CSL0022018</t>
  </si>
  <si>
    <t>Eliminate Funding for the Connecticard Program</t>
  </si>
  <si>
    <t>CSL0032018</t>
  </si>
  <si>
    <t>Fund Grants to Public Libraries</t>
  </si>
  <si>
    <t>CSL0042018</t>
  </si>
  <si>
    <t>CWS11960</t>
  </si>
  <si>
    <t>Commission Women, Children, Seniors</t>
  </si>
  <si>
    <t>CWS0012018</t>
  </si>
  <si>
    <t>CWS0022018</t>
  </si>
  <si>
    <t>CWS0302018</t>
  </si>
  <si>
    <t>Eliminate the Commission on Women, Children and Seniors</t>
  </si>
  <si>
    <t>DAG42500</t>
  </si>
  <si>
    <t>Department of Agriculture</t>
  </si>
  <si>
    <t>DAG0012018</t>
  </si>
  <si>
    <t>Annualize FY17 Holdbacks</t>
  </si>
  <si>
    <t>DAG0022018</t>
  </si>
  <si>
    <t>Reduce Funding for Second Chance Large Animal Rehab.</t>
  </si>
  <si>
    <t>DAG0032018</t>
  </si>
  <si>
    <t>DAG0042018</t>
  </si>
  <si>
    <t>Provide Funding for Industrial Hemp Regulations</t>
  </si>
  <si>
    <t>DAG0052018</t>
  </si>
  <si>
    <t>Provide Funding for CT 4H Development Fund</t>
  </si>
  <si>
    <t>DAG0062018</t>
  </si>
  <si>
    <t>Provide Funding for Franklin 4H Camp</t>
  </si>
  <si>
    <t>DAG0072018</t>
  </si>
  <si>
    <t>Provide Funding for Shellfish Testing at Avery Point</t>
  </si>
  <si>
    <t>DAG0092018</t>
  </si>
  <si>
    <t>DAG0122018</t>
  </si>
  <si>
    <t>Transfer Milk Regulation to DCP</t>
  </si>
  <si>
    <t>DAG0152018</t>
  </si>
  <si>
    <t>Transfer Bureau of Natural Resources from DEP</t>
  </si>
  <si>
    <t>DAG0762018</t>
  </si>
  <si>
    <t>Reduce Funding for Other Expenses</t>
  </si>
  <si>
    <t>12001</t>
  </si>
  <si>
    <t>DAS23000</t>
  </si>
  <si>
    <t>Department of Administrative Services</t>
  </si>
  <si>
    <t>DAS0022018</t>
  </si>
  <si>
    <t>Annualize Costs of Occupancy at 450 Columbus Blvd</t>
  </si>
  <si>
    <t>DAS0032018</t>
  </si>
  <si>
    <t>Provide Funding for Various Adjustments</t>
  </si>
  <si>
    <t>DAS0042018</t>
  </si>
  <si>
    <t>Privatize Telecommunications Billing</t>
  </si>
  <si>
    <t>DAS0052018</t>
  </si>
  <si>
    <t>Eliminate State Marshals and Commission</t>
  </si>
  <si>
    <t>DAS0062018</t>
  </si>
  <si>
    <t>Use Federal Standard for SBE Certification</t>
  </si>
  <si>
    <t>DAS0072018</t>
  </si>
  <si>
    <t>Provide Funding for the Third Party Administrator</t>
  </si>
  <si>
    <t>DAS0082018</t>
  </si>
  <si>
    <t>Reduce Funding to Reflect Unoccupied State Office Building</t>
  </si>
  <si>
    <t>DAS0092018</t>
  </si>
  <si>
    <t>Provide Funding for e-Licensing Expansion</t>
  </si>
  <si>
    <t>DAS0102018</t>
  </si>
  <si>
    <t>Reduce Various Accounts</t>
  </si>
  <si>
    <t>DAS0112018</t>
  </si>
  <si>
    <t>Reduce the Insurance and Risk Management Account</t>
  </si>
  <si>
    <t>DAS0122018</t>
  </si>
  <si>
    <t>Transfer Ownership of 25 Sigourney to DOT</t>
  </si>
  <si>
    <t>DAS0132018</t>
  </si>
  <si>
    <t>Increase Staff to Achieve Additional Collections - Auditors'</t>
  </si>
  <si>
    <t>DAS0142018</t>
  </si>
  <si>
    <t>Reduce Funding for CEN</t>
  </si>
  <si>
    <t>DAS0152018</t>
  </si>
  <si>
    <t>Provide Funding for Utility Costs at Data Center</t>
  </si>
  <si>
    <t>DAS0162018</t>
  </si>
  <si>
    <t>Transfer Two Positions to Watchdog Agencies</t>
  </si>
  <si>
    <t>DAS0192018</t>
  </si>
  <si>
    <t>Eliminate 25 Sigourney Street Maintenance Costs</t>
  </si>
  <si>
    <t>DAS0202018</t>
  </si>
  <si>
    <t>DAS0212018</t>
  </si>
  <si>
    <t>Reduce Funding to Reflect Decreased Use of Mainframe</t>
  </si>
  <si>
    <t>DAS0222018</t>
  </si>
  <si>
    <t>DAS0342018</t>
  </si>
  <si>
    <t>First Responders Fund</t>
  </si>
  <si>
    <t>DAS0182018</t>
  </si>
  <si>
    <t>Provide Funding for Rail Line Insurance</t>
  </si>
  <si>
    <t>DAS23100WC</t>
  </si>
  <si>
    <t>Workers' Compensation Claims - Administrative Services</t>
  </si>
  <si>
    <t>DAS0012018</t>
  </si>
  <si>
    <t>Reduce Claims Account to Reflect Expenditure Trends</t>
  </si>
  <si>
    <t>DCC38100</t>
  </si>
  <si>
    <t>Office of Consumer Counsel</t>
  </si>
  <si>
    <t>12006</t>
  </si>
  <si>
    <t>DCC0012018</t>
  </si>
  <si>
    <t>Reduce Funding for Vacant Positions &amp; Fringe Benefits</t>
  </si>
  <si>
    <t>DCC0022018</t>
  </si>
  <si>
    <t>Adjust Indirect Overhead</t>
  </si>
  <si>
    <t>DCC0032018</t>
  </si>
  <si>
    <t>Eliminate the Office of State Broadband</t>
  </si>
  <si>
    <t>DCF91000</t>
  </si>
  <si>
    <t>Department of Children and Families</t>
  </si>
  <si>
    <t>DCF0012018</t>
  </si>
  <si>
    <t>Provide SCAS Residential Treatment Center Rate Increases</t>
  </si>
  <si>
    <t>DCF0022018</t>
  </si>
  <si>
    <t>Adjust Funding to Reflect Current Requirements and Caseloads</t>
  </si>
  <si>
    <t>DCF0032018</t>
  </si>
  <si>
    <t>Close CJTS</t>
  </si>
  <si>
    <t>DCF0042018</t>
  </si>
  <si>
    <t>Transfer of Juvenile Justice Functions to CSSD</t>
  </si>
  <si>
    <t>DCF0082018</t>
  </si>
  <si>
    <t>Provide Funding for Juan F. Compliance</t>
  </si>
  <si>
    <t>DCF0092018</t>
  </si>
  <si>
    <t>Suspend SCAS Residential Treatment Center Rate Increases</t>
  </si>
  <si>
    <t>DCF0102018</t>
  </si>
  <si>
    <t>Provide TANF/SSBG Funding to CCDF</t>
  </si>
  <si>
    <t>DCF0112018</t>
  </si>
  <si>
    <t>Provide Funding for Day Care</t>
  </si>
  <si>
    <t>DCF0122018</t>
  </si>
  <si>
    <t>Reduce Funding for Underutilized STAR Beds</t>
  </si>
  <si>
    <t>DCF0132018</t>
  </si>
  <si>
    <t>DCF0152018</t>
  </si>
  <si>
    <t>Reduce Juvenile Justice (JJ) Social Workers</t>
  </si>
  <si>
    <t>DCF0182018</t>
  </si>
  <si>
    <t>Transfer Juvenile Programming from CSSD</t>
  </si>
  <si>
    <t>DCF0192018</t>
  </si>
  <si>
    <t>Annualize Rescissions</t>
  </si>
  <si>
    <t>DCF0202018</t>
  </si>
  <si>
    <t>Eliminate Funding for Low Priority Contracts</t>
  </si>
  <si>
    <t>DCF0252018</t>
  </si>
  <si>
    <t>Transfer CJTS Population to Judicial</t>
  </si>
  <si>
    <t>DCF0342018</t>
  </si>
  <si>
    <t>Reduce Overtime</t>
  </si>
  <si>
    <t>DCF0602018</t>
  </si>
  <si>
    <t>Transfer Homeless Youth Program to DOH</t>
  </si>
  <si>
    <t>DCJ30000</t>
  </si>
  <si>
    <t>Division of Criminal Justice</t>
  </si>
  <si>
    <t>DCJ0022018</t>
  </si>
  <si>
    <t>Annualize FY 17 Savings for Turnover</t>
  </si>
  <si>
    <t>DCJ0032018</t>
  </si>
  <si>
    <t>DCJ0042018</t>
  </si>
  <si>
    <t>DCJ0052018</t>
  </si>
  <si>
    <t>Provide Personal Services Funding</t>
  </si>
  <si>
    <t>DCJ0062018</t>
  </si>
  <si>
    <t>12007</t>
  </si>
  <si>
    <t>DCJ0102018</t>
  </si>
  <si>
    <t>Medicaid Fraud Control Unit</t>
  </si>
  <si>
    <t>DCP39500</t>
  </si>
  <si>
    <t>Department of Consumer Protection</t>
  </si>
  <si>
    <t>DCP0012018</t>
  </si>
  <si>
    <t>Eliminate Vacant Positions</t>
  </si>
  <si>
    <t>DCP0022018</t>
  </si>
  <si>
    <t>DCP0052018</t>
  </si>
  <si>
    <t>DCP0072018</t>
  </si>
  <si>
    <t>DCP0082018</t>
  </si>
  <si>
    <t>Eliminate the Charitable Gaming Unit</t>
  </si>
  <si>
    <t>DCP0092018</t>
  </si>
  <si>
    <t>Eliminate Regulation On Various Licenses</t>
  </si>
  <si>
    <t>DCP0102018</t>
  </si>
  <si>
    <t>Transfer Milk Regulation from DAG</t>
  </si>
  <si>
    <t>DDS50000</t>
  </si>
  <si>
    <t>Department of Developmental Services</t>
  </si>
  <si>
    <t>DDS0012018</t>
  </si>
  <si>
    <t>Provide Funding for ID Partnership</t>
  </si>
  <si>
    <t>DDS0022018</t>
  </si>
  <si>
    <t>Transfer Abuse Investigations Division from DORS</t>
  </si>
  <si>
    <t>DDS0032018</t>
  </si>
  <si>
    <t>Reduce Funds for Behavioral Services Program Age Outs</t>
  </si>
  <si>
    <t>DDS0042018</t>
  </si>
  <si>
    <t>Close Southbury Training School Fire Department</t>
  </si>
  <si>
    <t>DDS0052018</t>
  </si>
  <si>
    <t>Close Transitional Unit on Meriden Regional Center Campus</t>
  </si>
  <si>
    <t>DDS0062018</t>
  </si>
  <si>
    <t>Transfer Funding for Certain Day Services to DSS</t>
  </si>
  <si>
    <t>DDS0072018</t>
  </si>
  <si>
    <t>Provide Funding for Housing Supports</t>
  </si>
  <si>
    <t>DDS0082018</t>
  </si>
  <si>
    <t>DDS0092018</t>
  </si>
  <si>
    <t>DDS0102018</t>
  </si>
  <si>
    <t>Provide Employment and Day Service Funding for Age Outs</t>
  </si>
  <si>
    <t>DDS0112018</t>
  </si>
  <si>
    <t>Annualize FY 17 Funding for Employment and Day Services</t>
  </si>
  <si>
    <t>DDS0122018</t>
  </si>
  <si>
    <t>Annualize FY 17 Residential Closures and Conversions</t>
  </si>
  <si>
    <t>DDS0132018</t>
  </si>
  <si>
    <t>Annualize FY 17 Privatization of Day Services &amp; Home Support</t>
  </si>
  <si>
    <t>DDS0142018</t>
  </si>
  <si>
    <t>Reduce BSP Funding to Reflect Current Requirement</t>
  </si>
  <si>
    <t>DDS0152018</t>
  </si>
  <si>
    <t>Reduce Personal Service to Reflect Retirements</t>
  </si>
  <si>
    <t>DDS0162018</t>
  </si>
  <si>
    <t>Close Southbury Training School (STS) Cottage</t>
  </si>
  <si>
    <t>DDS0172018</t>
  </si>
  <si>
    <t>Reduce Funding to Reflect Current Requirement for Payments</t>
  </si>
  <si>
    <t>DDS0182018</t>
  </si>
  <si>
    <t>Privatize Public Community Living Arrangements</t>
  </si>
  <si>
    <t>DDS0192018</t>
  </si>
  <si>
    <t>Fully Fund Employment and Day Service for High School Grads</t>
  </si>
  <si>
    <t>DDS0212018</t>
  </si>
  <si>
    <t>DDS0232018</t>
  </si>
  <si>
    <t xml:space="preserve"> Provide Additional Funding for Respite</t>
  </si>
  <si>
    <t>DDS0242018</t>
  </si>
  <si>
    <t>Provide Funding for New High School Grads</t>
  </si>
  <si>
    <t>DDS0262018</t>
  </si>
  <si>
    <t>Close Camp Harkness and Camp Quinebaug</t>
  </si>
  <si>
    <t>DDS0272018</t>
  </si>
  <si>
    <t>DDS0282018</t>
  </si>
  <si>
    <t>Reduce Southbury Overtime</t>
  </si>
  <si>
    <t>DEP43000</t>
  </si>
  <si>
    <t>Department of Energy and Environmental Protection</t>
  </si>
  <si>
    <t>DEP0012018</t>
  </si>
  <si>
    <t>Provide Funding to Reflect FY 17 Estimated Level</t>
  </si>
  <si>
    <t>DEP0022018</t>
  </si>
  <si>
    <t>DEP0032018</t>
  </si>
  <si>
    <t>DEP0052018</t>
  </si>
  <si>
    <t>Adjust Funding for Various Dues</t>
  </si>
  <si>
    <t>DEP0072018</t>
  </si>
  <si>
    <t>Eliminate General Fund Vacant Positions</t>
  </si>
  <si>
    <t>DEP0082018</t>
  </si>
  <si>
    <t>Reduce Funding for Automobiles and Other Expenses</t>
  </si>
  <si>
    <t>DEP0092018</t>
  </si>
  <si>
    <t>Transfer Old State House to Office of Legislative Management</t>
  </si>
  <si>
    <t>DEP0102018</t>
  </si>
  <si>
    <t>Establish Passport to Parks Program</t>
  </si>
  <si>
    <t>DEP0112018</t>
  </si>
  <si>
    <t>Transfer Environmental Conservation and Fishery Functions to</t>
  </si>
  <si>
    <t>DEP0122018</t>
  </si>
  <si>
    <t>Provide Funding for West River Watershed</t>
  </si>
  <si>
    <t>DEP0132018</t>
  </si>
  <si>
    <t>Eliminate Bureau Chief Position</t>
  </si>
  <si>
    <t>DEP0172018</t>
  </si>
  <si>
    <t>DEP0192018</t>
  </si>
  <si>
    <t>Restore Soil Conservation Districts</t>
  </si>
  <si>
    <t>DEP0212018</t>
  </si>
  <si>
    <t>Convert Various State Parks to Passive Management</t>
  </si>
  <si>
    <t>DEP0222018</t>
  </si>
  <si>
    <t>Reduce Funding for Fish Hatcheries</t>
  </si>
  <si>
    <t>DEP0232018</t>
  </si>
  <si>
    <t>Reduce Dues for Interstate Environmental Commission</t>
  </si>
  <si>
    <t>DEP0242018</t>
  </si>
  <si>
    <t>DEP0252018</t>
  </si>
  <si>
    <t>Transfer Bureau of Natural Resources to DAG</t>
  </si>
  <si>
    <t>DEP0262018</t>
  </si>
  <si>
    <t>Fund Grant for Bottle Redemption Centers</t>
  </si>
  <si>
    <t>DEP0272018</t>
  </si>
  <si>
    <t>Reduce Fees for Interstate Commissions</t>
  </si>
  <si>
    <t>DEP0042018</t>
  </si>
  <si>
    <t>DEP0062018</t>
  </si>
  <si>
    <t>Eliminate Public Utility Control Vacant Positions</t>
  </si>
  <si>
    <t>DEP0142018</t>
  </si>
  <si>
    <t>Reestablish Public Utility Control as Independent Agency</t>
  </si>
  <si>
    <t>DHE66500</t>
  </si>
  <si>
    <t>Office of Higher Education</t>
  </si>
  <si>
    <t>DHE0012018</t>
  </si>
  <si>
    <t>DHE0022018</t>
  </si>
  <si>
    <t>Transfer the Office of Higher Education</t>
  </si>
  <si>
    <t>DHE0032018</t>
  </si>
  <si>
    <t>DHE0042018</t>
  </si>
  <si>
    <t>Reduce Funding for the Roberta B. Willis Scholarship Program</t>
  </si>
  <si>
    <t>DHE0062018</t>
  </si>
  <si>
    <t>Reduce Funding Based on Transfer to SDE</t>
  </si>
  <si>
    <t>DMV35000</t>
  </si>
  <si>
    <t>Department of Motor Vehicles</t>
  </si>
  <si>
    <t>DMV0012018</t>
  </si>
  <si>
    <t>Adjust Funding for the Drive-Only License Program</t>
  </si>
  <si>
    <t>DMV0022018</t>
  </si>
  <si>
    <t>Adjust Funding for the National Voter Registration Act</t>
  </si>
  <si>
    <t>DMV0032018</t>
  </si>
  <si>
    <t>DMV0042018</t>
  </si>
  <si>
    <t>Consolidate and Close DMV Offices</t>
  </si>
  <si>
    <t>DOB37000</t>
  </si>
  <si>
    <t>Department of Banking</t>
  </si>
  <si>
    <t>12003</t>
  </si>
  <si>
    <t>DOB0012018</t>
  </si>
  <si>
    <t>Provide Funding for Staffing</t>
  </si>
  <si>
    <t>DOB0022018</t>
  </si>
  <si>
    <t>Adjust Fringe Benefits and Indirect Overhead</t>
  </si>
  <si>
    <t>DOB0042018</t>
  </si>
  <si>
    <t>DOB0052018</t>
  </si>
  <si>
    <t>Eliminate Durational Position</t>
  </si>
  <si>
    <t>DOC88000</t>
  </si>
  <si>
    <t>Department of Correction</t>
  </si>
  <si>
    <t>DOC0012018</t>
  </si>
  <si>
    <t>DOC0032018</t>
  </si>
  <si>
    <t>Transfer Adult Probation from CSSD</t>
  </si>
  <si>
    <t>DOC0042018</t>
  </si>
  <si>
    <t>Annualize Various FY 17 Agency Operation Changes</t>
  </si>
  <si>
    <t>DOC0062018</t>
  </si>
  <si>
    <t>Adjust Funding to Reflect the FY 17 Deficiency</t>
  </si>
  <si>
    <t>DOC0072018</t>
  </si>
  <si>
    <t>Reduce Funding based on Facility and Unit Closures</t>
  </si>
  <si>
    <t>DOC0082018</t>
  </si>
  <si>
    <t>Reduce Overtime Training for Tactical Operations Squad</t>
  </si>
  <si>
    <t>DOC0092018</t>
  </si>
  <si>
    <t>Provide Funding for Legal Services to Prisoners Contract</t>
  </si>
  <si>
    <t>DOC0102018</t>
  </si>
  <si>
    <t>Provide Funding for Projected Pharmaceutical Cost Growth</t>
  </si>
  <si>
    <t>DOC0112018</t>
  </si>
  <si>
    <t>Reduce Funding for the Board of Pardons and Parole</t>
  </si>
  <si>
    <t>DOC0132018</t>
  </si>
  <si>
    <t>DOC0152018</t>
  </si>
  <si>
    <t>Reduce Deputy Wardens</t>
  </si>
  <si>
    <t>DOC0162018</t>
  </si>
  <si>
    <t>Reduce Funding for Community Support Services</t>
  </si>
  <si>
    <t>DOC0412018</t>
  </si>
  <si>
    <t>Provide Funding for EMERGE CT</t>
  </si>
  <si>
    <t>DOC0502018</t>
  </si>
  <si>
    <t>Competitively Bid the Contract for Inmate Medical Services</t>
  </si>
  <si>
    <t>DOH46900</t>
  </si>
  <si>
    <t>Department of Housing</t>
  </si>
  <si>
    <t>DOH0022018</t>
  </si>
  <si>
    <t>Provide Funding for Caseload for Money Follows the Person</t>
  </si>
  <si>
    <t>DOH0032018</t>
  </si>
  <si>
    <t>Provide Funding for Assisted Living Demonstration Program</t>
  </si>
  <si>
    <t>DOH0042018</t>
  </si>
  <si>
    <t>Annualize FY 17 Funding for Money Follows the Person</t>
  </si>
  <si>
    <t>DOH0052018</t>
  </si>
  <si>
    <t>DOH0062018</t>
  </si>
  <si>
    <t>Annualize Funding for Congregate Program</t>
  </si>
  <si>
    <t>DOH0072018</t>
  </si>
  <si>
    <t>Transfer Homeless Youth Program to Department of Housing</t>
  </si>
  <si>
    <t>DOH0082018</t>
  </si>
  <si>
    <t>Eliminate Funding for Housing Assistance and Counseling</t>
  </si>
  <si>
    <t>DOH0092018</t>
  </si>
  <si>
    <t>DOH0102018</t>
  </si>
  <si>
    <t>Reduce Funding for Residences for Persons with AIDS</t>
  </si>
  <si>
    <t>DOH0112018</t>
  </si>
  <si>
    <t>DOH0132018</t>
  </si>
  <si>
    <t>Reduce Funding for the Security Deposit Guarantee Program</t>
  </si>
  <si>
    <t>DOH0142018</t>
  </si>
  <si>
    <t>Reduce Funding for Assisted Living Demonstration Program</t>
  </si>
  <si>
    <t>DOH0152018</t>
  </si>
  <si>
    <t>Reduce Funding Based on Consolidation into DECD</t>
  </si>
  <si>
    <t>DOH0162018</t>
  </si>
  <si>
    <t>DOH0182018</t>
  </si>
  <si>
    <t>Transfer DOH to DECD</t>
  </si>
  <si>
    <t>DOH0012018</t>
  </si>
  <si>
    <t>Provide Funding to Support Crumbling Foundations</t>
  </si>
  <si>
    <t>DOH0122018</t>
  </si>
  <si>
    <t>Adjust Funding for Fair Housing</t>
  </si>
  <si>
    <t>DOI37500</t>
  </si>
  <si>
    <t>Insurance Department</t>
  </si>
  <si>
    <t>12004</t>
  </si>
  <si>
    <t>DOI0012018</t>
  </si>
  <si>
    <t>DOI0022018</t>
  </si>
  <si>
    <t>Transfer Funding to the Office of Health Strategy</t>
  </si>
  <si>
    <t>DOI0032018</t>
  </si>
  <si>
    <t>DOI0042018</t>
  </si>
  <si>
    <t>Reduce Funds for Information Technology Contract with UConn</t>
  </si>
  <si>
    <t>DOI0052018</t>
  </si>
  <si>
    <t>Reduce Funding for Lease Costs</t>
  </si>
  <si>
    <t>DOL40000</t>
  </si>
  <si>
    <t>Labor Department</t>
  </si>
  <si>
    <t>DOL0012018</t>
  </si>
  <si>
    <t>DOL0022018</t>
  </si>
  <si>
    <t>Increase Arbitrator Compensation for Written Decisions</t>
  </si>
  <si>
    <t>DOL0032018</t>
  </si>
  <si>
    <t>DOL0042018</t>
  </si>
  <si>
    <t>Eliminate Funding for Various Line Items</t>
  </si>
  <si>
    <t>DOL0062018</t>
  </si>
  <si>
    <t>Create a New Workforce Development Grant</t>
  </si>
  <si>
    <t>DOL0072018</t>
  </si>
  <si>
    <t>DOL0082018</t>
  </si>
  <si>
    <t>Provide Funding for the Manufacturing Pipeline Initiative</t>
  </si>
  <si>
    <t>DOL0092018</t>
  </si>
  <si>
    <t>Provide Funding for Apprenticeship Initiative</t>
  </si>
  <si>
    <t>DOL0152018</t>
  </si>
  <si>
    <t>Provide Funding for Various Accounts</t>
  </si>
  <si>
    <t>DOL0222018</t>
  </si>
  <si>
    <t>Reduce Summer Youth</t>
  </si>
  <si>
    <t>DOT57000</t>
  </si>
  <si>
    <t>Department of Transportation</t>
  </si>
  <si>
    <t>DOT0012018</t>
  </si>
  <si>
    <t>Increase Funding for ADA Para-Transit</t>
  </si>
  <si>
    <t>DOT0022018</t>
  </si>
  <si>
    <t>Increase Funding for Bus Operations</t>
  </si>
  <si>
    <t>DOT0032018</t>
  </si>
  <si>
    <t>Annualize FY 17 Funding for 36 Positions</t>
  </si>
  <si>
    <t>DOT0042018</t>
  </si>
  <si>
    <t>Increase Funding for Rail Operations</t>
  </si>
  <si>
    <t>DOT0052018</t>
  </si>
  <si>
    <t>Adjust Funding for Road Salt</t>
  </si>
  <si>
    <t>DOT0062018</t>
  </si>
  <si>
    <t>Eliminate Funding for Rest Areas</t>
  </si>
  <si>
    <t>DOT0072018</t>
  </si>
  <si>
    <t>Eliminate Appropriation to Reflect Federal Policy</t>
  </si>
  <si>
    <t>DOT0082018</t>
  </si>
  <si>
    <t>Adjust Funding for the Non-ADA Transit Program</t>
  </si>
  <si>
    <t>DOT0092018</t>
  </si>
  <si>
    <t>Provide Funding for Infrastructure Program</t>
  </si>
  <si>
    <t>DOT0102018</t>
  </si>
  <si>
    <t>Provide Funding for Bridge Safety and Inspection</t>
  </si>
  <si>
    <t>DOT0112018</t>
  </si>
  <si>
    <t>Adjust Funding for 86 Positions</t>
  </si>
  <si>
    <t>DOT0122018</t>
  </si>
  <si>
    <t>Fund Transit District Equipment Through the Capital Program</t>
  </si>
  <si>
    <t>DOT0132018</t>
  </si>
  <si>
    <t>Increase Funding for Public Transportation Marketing</t>
  </si>
  <si>
    <t>DOT0142018</t>
  </si>
  <si>
    <t>Acquire Ownership of Building from DAS</t>
  </si>
  <si>
    <t>DOT0152018</t>
  </si>
  <si>
    <t>Transfer Funding for Transportation to Work Program</t>
  </si>
  <si>
    <t>DOT0162018</t>
  </si>
  <si>
    <t>Reduce Funding for CTFastrak</t>
  </si>
  <si>
    <t>DOT0172018</t>
  </si>
  <si>
    <t>Increase Funding for Non-ADA Transit Program</t>
  </si>
  <si>
    <t>DOT0202018</t>
  </si>
  <si>
    <t>Eliminate Funding for Various Programs</t>
  </si>
  <si>
    <t>DOT0212018</t>
  </si>
  <si>
    <t>DOT0232018</t>
  </si>
  <si>
    <t>Eliminate CHAMP funding</t>
  </si>
  <si>
    <t>DPH48500</t>
  </si>
  <si>
    <t>Department of Public Health</t>
  </si>
  <si>
    <t>DPH0022018</t>
  </si>
  <si>
    <t>Provide General Fund Support for Newborn Screening</t>
  </si>
  <si>
    <t>DPH0032018</t>
  </si>
  <si>
    <t>Provide General Fund Support for the CHI Account</t>
  </si>
  <si>
    <t>DPH0042018</t>
  </si>
  <si>
    <t>DPH0052018</t>
  </si>
  <si>
    <t>Transfer OHCA to the New Office of Health Strategy</t>
  </si>
  <si>
    <t>DPH0062018</t>
  </si>
  <si>
    <t>Reduce Funding for Local and District Health Departments</t>
  </si>
  <si>
    <t>DPH0072018</t>
  </si>
  <si>
    <t>Reduce Funding for School Based Health Centers</t>
  </si>
  <si>
    <t>DPH0082018</t>
  </si>
  <si>
    <t>Reduce Funding for Community Health Centers</t>
  </si>
  <si>
    <t>DPH0092018</t>
  </si>
  <si>
    <t>Provide Support to the Drinking Water Section</t>
  </si>
  <si>
    <t>DPH0112018</t>
  </si>
  <si>
    <t>DPH0162018</t>
  </si>
  <si>
    <t>Provide Funding for Easy Breathing</t>
  </si>
  <si>
    <t>DPH0172018</t>
  </si>
  <si>
    <t>DPH0252018</t>
  </si>
  <si>
    <t>Adjust Funding to Reflect Current Requirements</t>
  </si>
  <si>
    <t>DPH0272018</t>
  </si>
  <si>
    <t>Stonington</t>
  </si>
  <si>
    <t>DPH0292018</t>
  </si>
  <si>
    <t>Provide Funding for a SBHC in East Hartford</t>
  </si>
  <si>
    <t>DPH0452018</t>
  </si>
  <si>
    <t>Provide Funding for the Licensure of Urgent Care Centers</t>
  </si>
  <si>
    <t>DPH0632018</t>
  </si>
  <si>
    <t>Eliminate Funding for Maternal Mortality Review</t>
  </si>
  <si>
    <t>DPH0912018</t>
  </si>
  <si>
    <t>Provide Two Health Care Analysts for OHCA</t>
  </si>
  <si>
    <t>DPH0012018</t>
  </si>
  <si>
    <t>Provide Funding for Children’s HPV Vaccination</t>
  </si>
  <si>
    <t>DPH0282018</t>
  </si>
  <si>
    <t>Update Immunization Services</t>
  </si>
  <si>
    <t>DPS32000</t>
  </si>
  <si>
    <t>Department of Emergency Services and Public Protection</t>
  </si>
  <si>
    <t>DPS0012018</t>
  </si>
  <si>
    <t>FY 17 RSA transfer for NP-1 Contract</t>
  </si>
  <si>
    <t>DPS0022018</t>
  </si>
  <si>
    <t>Provide Funding for Wage Increases for the NP-1 Contract</t>
  </si>
  <si>
    <t>DPS0032018</t>
  </si>
  <si>
    <t>Provide Funding Related to Body Worn Camera Devices</t>
  </si>
  <si>
    <t>DPS0042018</t>
  </si>
  <si>
    <t>Replace State Police Vehicles and Bulletproof Vests</t>
  </si>
  <si>
    <t>DPS0052018</t>
  </si>
  <si>
    <t>Provide Funding for a Trooper Class in FY 18</t>
  </si>
  <si>
    <t>DPS0062018</t>
  </si>
  <si>
    <t>DPS0072018</t>
  </si>
  <si>
    <t>Provide Funding for Various IT Programs and Maintenance</t>
  </si>
  <si>
    <t>DPS0082018</t>
  </si>
  <si>
    <t>Provide Funding for Lab Supplies</t>
  </si>
  <si>
    <t>DPS0092018</t>
  </si>
  <si>
    <t>DPS0102018</t>
  </si>
  <si>
    <t>Increase Funding for Fire Training Schools to FY12 Levels</t>
  </si>
  <si>
    <t>DPS0112018</t>
  </si>
  <si>
    <t>Transfer Funding for Criminal Justice Information System</t>
  </si>
  <si>
    <t>DPS0122018</t>
  </si>
  <si>
    <t>Reduce Overtime Associated with Software</t>
  </si>
  <si>
    <t>DPS0142018</t>
  </si>
  <si>
    <t>Increase Fire Prevention/Control Certification Testing Fees</t>
  </si>
  <si>
    <t>DPS0152018</t>
  </si>
  <si>
    <t>Reduce Funding to Various Accounts</t>
  </si>
  <si>
    <t>DPS0172018</t>
  </si>
  <si>
    <t>Reduce Supervisory Staff</t>
  </si>
  <si>
    <t>DPS0192018</t>
  </si>
  <si>
    <t>DPS0202018</t>
  </si>
  <si>
    <t>DPS0212018</t>
  </si>
  <si>
    <t>Reduce Funding for Fleet Purchase</t>
  </si>
  <si>
    <t>DPS0222018</t>
  </si>
  <si>
    <t>Defer FY 17 Trooper Class</t>
  </si>
  <si>
    <t>DPS0232018</t>
  </si>
  <si>
    <t>Eliminate Funding for Fire Schools</t>
  </si>
  <si>
    <t>DPS0262018</t>
  </si>
  <si>
    <t>DPS0282018</t>
  </si>
  <si>
    <t>Reduce Funding for Various Interstate Programs</t>
  </si>
  <si>
    <t>DRS16000</t>
  </si>
  <si>
    <t>Department of Revenue Services</t>
  </si>
  <si>
    <t>DRS0012018</t>
  </si>
  <si>
    <t>DRS0022018</t>
  </si>
  <si>
    <t>Provide Funding for the Connecticut Fresh Start Initiative</t>
  </si>
  <si>
    <t>DRS0032018</t>
  </si>
  <si>
    <t>Transfer Funding for MSA Enforcement to Tobacco Account</t>
  </si>
  <si>
    <t>DRS0042018</t>
  </si>
  <si>
    <t>Provide Funding for Biennial Tax Incidence Study</t>
  </si>
  <si>
    <t>DRS0052018</t>
  </si>
  <si>
    <t>Eliminate Biennial Tax Incidence Study</t>
  </si>
  <si>
    <t>DRS0062018</t>
  </si>
  <si>
    <t>Provide Funding for Collections and Enforcement</t>
  </si>
  <si>
    <t>DRS0082018</t>
  </si>
  <si>
    <t>DSS60000</t>
  </si>
  <si>
    <t>Department of Social Services</t>
  </si>
  <si>
    <t>DSS0012018</t>
  </si>
  <si>
    <t>Update Current Services-Other Expenses and Personal Services</t>
  </si>
  <si>
    <t>DSS0022018</t>
  </si>
  <si>
    <t>Provide Funding for PCMH+ Quality Payments</t>
  </si>
  <si>
    <t>DSS0032018</t>
  </si>
  <si>
    <t>Provide Funding for Continued Operation of ImpaCT</t>
  </si>
  <si>
    <t>DSS0042018</t>
  </si>
  <si>
    <t>Update Current Services- Medicaid</t>
  </si>
  <si>
    <t>DSS0062018</t>
  </si>
  <si>
    <t>Update Current Services- State Funded SNAP</t>
  </si>
  <si>
    <t>DSS0072018</t>
  </si>
  <si>
    <t>Update Current Services- HUSKY B</t>
  </si>
  <si>
    <t>DSS0102018</t>
  </si>
  <si>
    <t>Provide Funding for Cost of Living Adjustments</t>
  </si>
  <si>
    <t>DSS0112018</t>
  </si>
  <si>
    <t>Provide Funding for Statutory Rate Increases</t>
  </si>
  <si>
    <t>DSS0122018</t>
  </si>
  <si>
    <t>Provide Funding for HUSKY D Reimbursement Changes</t>
  </si>
  <si>
    <t>DSS0142018</t>
  </si>
  <si>
    <t>Update Current Services- Autism Services</t>
  </si>
  <si>
    <t>DSS0152018</t>
  </si>
  <si>
    <t>Annualize FY 17 Savings Related to Children Dental Rates</t>
  </si>
  <si>
    <t>DSS0162018</t>
  </si>
  <si>
    <t>Adjust Funding for Nursing Home Fair Rent</t>
  </si>
  <si>
    <t>DSS0172018</t>
  </si>
  <si>
    <t>DSS0182018</t>
  </si>
  <si>
    <t>Provide Funding for Medicare Part D Clawback Payment</t>
  </si>
  <si>
    <t>DSS0202018</t>
  </si>
  <si>
    <t>Reflect Savings from Electronic Visit Verification (EVV)</t>
  </si>
  <si>
    <t>DSS0212018</t>
  </si>
  <si>
    <t>Reduce CCMC Funding</t>
  </si>
  <si>
    <t>DSS0222018</t>
  </si>
  <si>
    <t>Reflect SCHIP Fix In CMS Claims Submissions</t>
  </si>
  <si>
    <t>DSS0232018</t>
  </si>
  <si>
    <t>Update Current Services-State Supplemental Programs</t>
  </si>
  <si>
    <t>DSS0242018</t>
  </si>
  <si>
    <t>Update Current Services- Temporary Family Assistance</t>
  </si>
  <si>
    <t>DSS0252018</t>
  </si>
  <si>
    <t>Update Current Services- CT Home Care Program for Elders</t>
  </si>
  <si>
    <t>DSS0262018</t>
  </si>
  <si>
    <t>Update Current Services-Protective Services for the Elderly</t>
  </si>
  <si>
    <t>DSS0272018</t>
  </si>
  <si>
    <t>Update Current Services-SAGA</t>
  </si>
  <si>
    <t>DSS0292018</t>
  </si>
  <si>
    <t>Eliminate Funding for State Funded SNAP</t>
  </si>
  <si>
    <t>DSS0302018</t>
  </si>
  <si>
    <t>Reflects Federal Revenue Based on Revised Population</t>
  </si>
  <si>
    <t>DSS0312018</t>
  </si>
  <si>
    <t>Eliminate COLA Pass Through for Supplemental Assistance</t>
  </si>
  <si>
    <t>DSS0322018</t>
  </si>
  <si>
    <t>Eliminate Funding for Cost of Living Adjustments</t>
  </si>
  <si>
    <t>DSS0332018</t>
  </si>
  <si>
    <t>Eliminate Rate Increases</t>
  </si>
  <si>
    <t>DSS0342018</t>
  </si>
  <si>
    <t>Reduce Burial Benefit</t>
  </si>
  <si>
    <t>DSS0352018</t>
  </si>
  <si>
    <t>Reduce Funding for Various Programs</t>
  </si>
  <si>
    <t>DSS0362018</t>
  </si>
  <si>
    <t>Continue Freeze to Category 1 of CHCPE</t>
  </si>
  <si>
    <t>DSS0372018</t>
  </si>
  <si>
    <t>Limit Category 2 of CHCPE at FY 17 Levels</t>
  </si>
  <si>
    <t>DSS0382018</t>
  </si>
  <si>
    <t>Eliminate Funding for HUSKY Performance Monitoring Account</t>
  </si>
  <si>
    <t>DSS0402018</t>
  </si>
  <si>
    <t>DSS0422018</t>
  </si>
  <si>
    <t>Reallocate &amp; Reduce Funding for New HSI Account</t>
  </si>
  <si>
    <t>DSS0432018</t>
  </si>
  <si>
    <t>Shift Funding to Social Services Block Grant (SSBG)</t>
  </si>
  <si>
    <t>DSS0442018</t>
  </si>
  <si>
    <t>DSS0462018</t>
  </si>
  <si>
    <t>Reduce Excess Capacity in Nursing Homes</t>
  </si>
  <si>
    <t>DSS0472018</t>
  </si>
  <si>
    <t>Reduce Home Health Add-On Services</t>
  </si>
  <si>
    <t>DSS0482018</t>
  </si>
  <si>
    <t>Based on FY 17 Trends</t>
  </si>
  <si>
    <t>DSS0502018</t>
  </si>
  <si>
    <t>Annualize FY 17 Funding For Community Residential Services</t>
  </si>
  <si>
    <t>DSS0512018</t>
  </si>
  <si>
    <t>Annualize FY 17 Funding for DDS Closures and Conversions</t>
  </si>
  <si>
    <t>DSS0522018</t>
  </si>
  <si>
    <t>Provide Funds for New Community Residential Services</t>
  </si>
  <si>
    <t>DSS0532018</t>
  </si>
  <si>
    <t>Transfer Funds from DDS to Reflect Unit Closure</t>
  </si>
  <si>
    <t>DSS0562018</t>
  </si>
  <si>
    <t>Reflect Savings due to Licensure of Urgent Care Centers</t>
  </si>
  <si>
    <t>DSS0602018</t>
  </si>
  <si>
    <t>Reduce Income Eligibility for HUSKY A Adults</t>
  </si>
  <si>
    <t>DSS0612018</t>
  </si>
  <si>
    <t>Reduce Eligibility for Medicare Savings Program</t>
  </si>
  <si>
    <t>DSS0622018</t>
  </si>
  <si>
    <t>Support NH Receivership</t>
  </si>
  <si>
    <t>DSS0642018</t>
  </si>
  <si>
    <t>Adjust Funding for New Hospital Supplemental Payment Pools</t>
  </si>
  <si>
    <t>DSS0662018</t>
  </si>
  <si>
    <t>Transfer Birth to Three Program from OEC</t>
  </si>
  <si>
    <t>DSS0672018</t>
  </si>
  <si>
    <t>Reduce Funding for Personal Needs Allowance</t>
  </si>
  <si>
    <t>DSS0682018</t>
  </si>
  <si>
    <t>Cap Annual Benefit Amount for Medicaid Adult Dental Services</t>
  </si>
  <si>
    <t>DSS0692018</t>
  </si>
  <si>
    <t>Claim Medicaid Reimbursement for DDS Specialized Services</t>
  </si>
  <si>
    <t>DSS0702018</t>
  </si>
  <si>
    <t>Adjust Funding for Medicare Part D Copays</t>
  </si>
  <si>
    <t>DSS0712018</t>
  </si>
  <si>
    <t>Eliminate Funding for Small Hospital Supplemental Pool</t>
  </si>
  <si>
    <t>DSS0722018</t>
  </si>
  <si>
    <t>DSS0732018</t>
  </si>
  <si>
    <t>Implement Co-Pays for Certain Populations</t>
  </si>
  <si>
    <t>DSS0752018</t>
  </si>
  <si>
    <t>DSS0762018</t>
  </si>
  <si>
    <t>Supplemental Physician Rate to Dempsey</t>
  </si>
  <si>
    <t>DSS0782018</t>
  </si>
  <si>
    <t>Transfer SDA to DSS</t>
  </si>
  <si>
    <t>DSS0792018</t>
  </si>
  <si>
    <t>Reduce Funding for CCMC</t>
  </si>
  <si>
    <t>DSS0802018</t>
  </si>
  <si>
    <t>Eliminate Funding for SAGA and Fund CAAs</t>
  </si>
  <si>
    <t>DSS0812018</t>
  </si>
  <si>
    <t>Reduce Enrollment Increase Under ABI Waiver</t>
  </si>
  <si>
    <t>DSS0822018</t>
  </si>
  <si>
    <t>Reflect Additional Federal Revenue Based on Population</t>
  </si>
  <si>
    <t>DSS0842018</t>
  </si>
  <si>
    <t>Eliminate Fast Track under Connecticut Home Care Program</t>
  </si>
  <si>
    <t>DSS0852018</t>
  </si>
  <si>
    <t>Eliminate Community First Choice State Plan Option</t>
  </si>
  <si>
    <t>DSS0862018</t>
  </si>
  <si>
    <t>DSS0872018</t>
  </si>
  <si>
    <t>Reduce/Eliminate Optional Services</t>
  </si>
  <si>
    <t>DSS0892018</t>
  </si>
  <si>
    <t>DSS0902018</t>
  </si>
  <si>
    <t>Review and restructure waiver benefits</t>
  </si>
  <si>
    <t>DSS0912018</t>
  </si>
  <si>
    <t>Limit Orthodontia Under Medicaid</t>
  </si>
  <si>
    <t>DSS1262018</t>
  </si>
  <si>
    <t>Medicaid Efficiencies</t>
  </si>
  <si>
    <t>DSS1442018</t>
  </si>
  <si>
    <t>Reduce Saga</t>
  </si>
  <si>
    <t>DSS0392018</t>
  </si>
  <si>
    <t>Transfer Transportation to Work Funding to DOT</t>
  </si>
  <si>
    <t>DVA21000</t>
  </si>
  <si>
    <t>Department of Veterans' Affairs</t>
  </si>
  <si>
    <t>DVA0012018</t>
  </si>
  <si>
    <t>DVA0022018</t>
  </si>
  <si>
    <t>Convert Licensure to Nursing Home Level of Care</t>
  </si>
  <si>
    <t>DVA0032018</t>
  </si>
  <si>
    <t>Achieve Personal Services Savings through Attrition</t>
  </si>
  <si>
    <t>DVA0042018</t>
  </si>
  <si>
    <t>Consolidate Community Advocacy Activities</t>
  </si>
  <si>
    <t>DVA0052018</t>
  </si>
  <si>
    <t>DVA0062018</t>
  </si>
  <si>
    <t>Restructure the Office of Advocacy and Assistance</t>
  </si>
  <si>
    <t>DVA0072018</t>
  </si>
  <si>
    <t>Annualize Electronic Medical Record (EMR) Savings</t>
  </si>
  <si>
    <t>DVA0082018</t>
  </si>
  <si>
    <t>ECD46000</t>
  </si>
  <si>
    <t>Department of Economic and Community Development</t>
  </si>
  <si>
    <t>ECD0012018</t>
  </si>
  <si>
    <t>Adjust Funding for Tourism Grants in FY 19</t>
  </si>
  <si>
    <t>ECD0022018</t>
  </si>
  <si>
    <t>ECD0032018</t>
  </si>
  <si>
    <t>Reduce Funding for Economic Development Grants</t>
  </si>
  <si>
    <t>ECD0042018</t>
  </si>
  <si>
    <t>Reduce Funding for Arts/Historic Preserv. Grants in FY 19</t>
  </si>
  <si>
    <t>ECD0072018</t>
  </si>
  <si>
    <t>Provide Funding for Statewide Marketing</t>
  </si>
  <si>
    <t>ECD0082018</t>
  </si>
  <si>
    <t>Provide Funding for Arts Commission</t>
  </si>
  <si>
    <t>ECD0092018</t>
  </si>
  <si>
    <t>Adjust Funding for Main Street Initiatives</t>
  </si>
  <si>
    <t>ECD0102018</t>
  </si>
  <si>
    <t>ECD0112018</t>
  </si>
  <si>
    <t>Increase Funding for Certain Arts/Culture/Tourism Grants</t>
  </si>
  <si>
    <t>ECD0122018</t>
  </si>
  <si>
    <t>Reduce Funding for CRDA</t>
  </si>
  <si>
    <t>ECD0132018</t>
  </si>
  <si>
    <t>Create a Marketing, Arts and Tourism Account</t>
  </si>
  <si>
    <t>ECD0142018</t>
  </si>
  <si>
    <t>Consolidate and Create a Business Development Grant</t>
  </si>
  <si>
    <t>ECD0162018</t>
  </si>
  <si>
    <t>Establish the Tourism Fund</t>
  </si>
  <si>
    <t>ECD0202018</t>
  </si>
  <si>
    <t>Provide Funding for OpSail and New Haven Symphony</t>
  </si>
  <si>
    <t>ECD0212018</t>
  </si>
  <si>
    <t>ECD0232018</t>
  </si>
  <si>
    <t>ECD0242018</t>
  </si>
  <si>
    <t>Reduce Funding for Various Accounts</t>
  </si>
  <si>
    <t>ECD0272018</t>
  </si>
  <si>
    <t>Fund Municipal Economic Development</t>
  </si>
  <si>
    <t>ECD0282018</t>
  </si>
  <si>
    <t>Move Womens Business Center to CI</t>
  </si>
  <si>
    <t>12T03</t>
  </si>
  <si>
    <t>ELE13500</t>
  </si>
  <si>
    <t>Elections Enforcement Commission</t>
  </si>
  <si>
    <t>ELE0012018</t>
  </si>
  <si>
    <t>Annualize FY 17 Funding for Personal Services</t>
  </si>
  <si>
    <t>ELE0022018</t>
  </si>
  <si>
    <t>ETH13600</t>
  </si>
  <si>
    <t>Office of State Ethics</t>
  </si>
  <si>
    <t>ETH0012018</t>
  </si>
  <si>
    <t>ETH0022018</t>
  </si>
  <si>
    <t>Transfer One Position &amp; Associated Funding from DAS to OSE</t>
  </si>
  <si>
    <t>FOI13700</t>
  </si>
  <si>
    <t>Freedom of Information Commission</t>
  </si>
  <si>
    <t>FOI0012018</t>
  </si>
  <si>
    <t>FOI0022018</t>
  </si>
  <si>
    <t>Transfer One Position &amp; Associated Funding from DAS to FOIC</t>
  </si>
  <si>
    <t>GOV12000</t>
  </si>
  <si>
    <t>Governor's Office</t>
  </si>
  <si>
    <t>GOV0012018</t>
  </si>
  <si>
    <t>GOV0022018</t>
  </si>
  <si>
    <t>Provide Funding for the New England Governors' Conference</t>
  </si>
  <si>
    <t>GOV0032018</t>
  </si>
  <si>
    <t>Adjust Personal Services</t>
  </si>
  <si>
    <t>GOV0042018</t>
  </si>
  <si>
    <t>GOV0062018</t>
  </si>
  <si>
    <t>Eliminate Funding For Governor's Conferences</t>
  </si>
  <si>
    <t>GOV0072018</t>
  </si>
  <si>
    <t>HRO41100</t>
  </si>
  <si>
    <t>Commission on Human Rights and Opportunities</t>
  </si>
  <si>
    <t>HRO0012018</t>
  </si>
  <si>
    <t>Suspend the Municipal Set-Aside Program</t>
  </si>
  <si>
    <t>HRO0022018</t>
  </si>
  <si>
    <t>HRO0032018</t>
  </si>
  <si>
    <t>HRO0042018</t>
  </si>
  <si>
    <t>HRO0052018</t>
  </si>
  <si>
    <t xml:space="preserve"> Merge Agency into Office of Governmental Accountability</t>
  </si>
  <si>
    <t>HRO0062018</t>
  </si>
  <si>
    <t>Eliminate State Affirmative Action Review</t>
  </si>
  <si>
    <t>JUD95000</t>
  </si>
  <si>
    <t>Judicial Department</t>
  </si>
  <si>
    <t>JUD0012018</t>
  </si>
  <si>
    <t>Delay Funding for Judges' Salary Increases</t>
  </si>
  <si>
    <t>JUD0022018</t>
  </si>
  <si>
    <t>Reduce Funding for the Probate Court Account</t>
  </si>
  <si>
    <t>JUD0032018</t>
  </si>
  <si>
    <t>Annualize FY 2017 Holdback</t>
  </si>
  <si>
    <t>JUD0042018</t>
  </si>
  <si>
    <t>JUD0052018</t>
  </si>
  <si>
    <t>Provide Funding for Judges' Salary Increases</t>
  </si>
  <si>
    <t>JUD0062018</t>
  </si>
  <si>
    <t>Annualize Savings from Opening the Torrington Courthouse</t>
  </si>
  <si>
    <t>JUD0072018</t>
  </si>
  <si>
    <t>Annualize the Cost to Open the Torrington Courthouse</t>
  </si>
  <si>
    <t>JUD0082018</t>
  </si>
  <si>
    <t>Annualize FY 17 Funding for Lease Parking</t>
  </si>
  <si>
    <t>JUD0102018</t>
  </si>
  <si>
    <t>Transfer Juvenile Justice from  DCF to CSSD</t>
  </si>
  <si>
    <t>JUD0112018</t>
  </si>
  <si>
    <t>Provide Funding for JJPOC</t>
  </si>
  <si>
    <t>JUD0122018</t>
  </si>
  <si>
    <t>JUD0142018</t>
  </si>
  <si>
    <t>JUD0152018</t>
  </si>
  <si>
    <t>Transfer CSSD Programs to DOC and DCF</t>
  </si>
  <si>
    <t>JUD0182018</t>
  </si>
  <si>
    <t>Transfer CJTS Population from DCF</t>
  </si>
  <si>
    <t>JUD0092018</t>
  </si>
  <si>
    <t>Eliminate Vacant Positions in Foreclosure Mediation Program</t>
  </si>
  <si>
    <t>LGO13000</t>
  </si>
  <si>
    <t>Lieutenant Governor's Office</t>
  </si>
  <si>
    <t>LGO0012018</t>
  </si>
  <si>
    <t>LGO0022018</t>
  </si>
  <si>
    <t>LGO0032018</t>
  </si>
  <si>
    <t>Reduce Funding to Reflect Completion of Healthcare Study</t>
  </si>
  <si>
    <t>LGO0042018</t>
  </si>
  <si>
    <t>MCO39400</t>
  </si>
  <si>
    <t>Office of the Healthcare Advocate</t>
  </si>
  <si>
    <t>MCO0012018</t>
  </si>
  <si>
    <t>Reduce Personal Services Account</t>
  </si>
  <si>
    <t>MCO0022018</t>
  </si>
  <si>
    <t>MCO0032018</t>
  </si>
  <si>
    <t>Transfer SIM Program to Office of Health Strategy</t>
  </si>
  <si>
    <t>MCO0042018</t>
  </si>
  <si>
    <t>MHA53000</t>
  </si>
  <si>
    <t>Department of Mental Health and Addiction Services</t>
  </si>
  <si>
    <t>MHA0012018</t>
  </si>
  <si>
    <t>MHA0022018</t>
  </si>
  <si>
    <t>MHA0062018</t>
  </si>
  <si>
    <t>Eliminate General Funds for Regional MH Boards and RACs</t>
  </si>
  <si>
    <t>MHA0072018</t>
  </si>
  <si>
    <t>Reduce Funding for Legal Services</t>
  </si>
  <si>
    <t>MHA0082018</t>
  </si>
  <si>
    <t>Reduce Funding for Connecticut Mental Health Center</t>
  </si>
  <si>
    <t>MHA0092018</t>
  </si>
  <si>
    <t>Update Current Services Requirements for Various Line Items</t>
  </si>
  <si>
    <t>MHA0102018</t>
  </si>
  <si>
    <t>Update Current Services- General Assistance Managed Care</t>
  </si>
  <si>
    <t>MHA0112018</t>
  </si>
  <si>
    <t>Update Current Services- Home &amp; Community Based Services</t>
  </si>
  <si>
    <t>MHA0122018</t>
  </si>
  <si>
    <t>Restructure Certain DMHAS Operated Services</t>
  </si>
  <si>
    <t>MHA0132018</t>
  </si>
  <si>
    <t>Relocate Blue Hills Detox Beds</t>
  </si>
  <si>
    <t>MHA0142018</t>
  </si>
  <si>
    <t>Update Current Services- Reduce TBI Community Services</t>
  </si>
  <si>
    <t>MHA0152018</t>
  </si>
  <si>
    <t>MHA0172018</t>
  </si>
  <si>
    <t>Reduce Funding for Overtime</t>
  </si>
  <si>
    <t>MHA0202018</t>
  </si>
  <si>
    <t>MIL36000</t>
  </si>
  <si>
    <t>Military Department</t>
  </si>
  <si>
    <t>MIL0012018</t>
  </si>
  <si>
    <t>MIL0022018</t>
  </si>
  <si>
    <t>Provide Funding for Veterans' Service Bonuses</t>
  </si>
  <si>
    <t>MIL0032018</t>
  </si>
  <si>
    <t>Fund Honor Guard as Defined in Statute</t>
  </si>
  <si>
    <t>MIL0042018</t>
  </si>
  <si>
    <t>Provide Funding for the Governor's Horse Guard Units</t>
  </si>
  <si>
    <t>MIL0052018</t>
  </si>
  <si>
    <t>Annualize FY 17 Savings</t>
  </si>
  <si>
    <t>MIL0072018</t>
  </si>
  <si>
    <t>Reduce OE</t>
  </si>
  <si>
    <t>MIL0092018</t>
  </si>
  <si>
    <t>Eliminate Governors' Horse Guards</t>
  </si>
  <si>
    <t>OAG29000</t>
  </si>
  <si>
    <t>Attorney General</t>
  </si>
  <si>
    <t>OAG0012018</t>
  </si>
  <si>
    <t>OAG0022018</t>
  </si>
  <si>
    <t>OAG0042018</t>
  </si>
  <si>
    <t>Add Attorneys and Increase Funding for Expenses</t>
  </si>
  <si>
    <t>OAG0052018</t>
  </si>
  <si>
    <t>OEC64800</t>
  </si>
  <si>
    <t>Office of Early Childhood</t>
  </si>
  <si>
    <t>OEC0012018</t>
  </si>
  <si>
    <t>OEC0022018</t>
  </si>
  <si>
    <t>OEC0032018</t>
  </si>
  <si>
    <t>Update Current Services- Birth to Three</t>
  </si>
  <si>
    <t>OEC0042018</t>
  </si>
  <si>
    <t>Increase Staff for Federal Background Check Requirements</t>
  </si>
  <si>
    <t>OEC0052018</t>
  </si>
  <si>
    <t>Realign TANF, SSBG and CCDF Funds to Streamline Programs</t>
  </si>
  <si>
    <t>OEC0092018</t>
  </si>
  <si>
    <t>Maintain Closure of Care4Kids Priority Groups to new Apps</t>
  </si>
  <si>
    <t>OEC0102018</t>
  </si>
  <si>
    <t>Transfer Birth to Three Funding to DSS</t>
  </si>
  <si>
    <t>OEC0112018</t>
  </si>
  <si>
    <t>Reduce Funding for Head Start Services</t>
  </si>
  <si>
    <t>OEC0122018</t>
  </si>
  <si>
    <t>Prioritize Quality Child Care for Low-Income Working Familie</t>
  </si>
  <si>
    <t>OEC0132018</t>
  </si>
  <si>
    <t>Reduce Funding due to Consolidation</t>
  </si>
  <si>
    <t>OEC0142018</t>
  </si>
  <si>
    <t>OEC0152018</t>
  </si>
  <si>
    <t>Provide Funding to Open Care4Kids to New Applicants</t>
  </si>
  <si>
    <t>OEC0162018</t>
  </si>
  <si>
    <t>Transfer OEC to SDE</t>
  </si>
  <si>
    <t>OEC0172018</t>
  </si>
  <si>
    <t>Appropriate Smart Start</t>
  </si>
  <si>
    <t>OEC0192018</t>
  </si>
  <si>
    <t>Transfer OEC to DSS</t>
  </si>
  <si>
    <t>OEC0202018</t>
  </si>
  <si>
    <t>Fund 2Gen</t>
  </si>
  <si>
    <t>OGA17000</t>
  </si>
  <si>
    <t>Office of Governmental Accountability</t>
  </si>
  <si>
    <t>OGA0012018</t>
  </si>
  <si>
    <t>OGA0022018</t>
  </si>
  <si>
    <t>OGA0032018</t>
  </si>
  <si>
    <t>Annualize FY 17 Funding for Two Positions</t>
  </si>
  <si>
    <t>OGA0042018</t>
  </si>
  <si>
    <t>Eliminate the Contracting Standards Board</t>
  </si>
  <si>
    <t>OGA0052018</t>
  </si>
  <si>
    <t>OGA0072018</t>
  </si>
  <si>
    <t>Merge CHRO into Office of Governmental Accountabilty</t>
  </si>
  <si>
    <t>OGA0092018</t>
  </si>
  <si>
    <t>OHS49100</t>
  </si>
  <si>
    <t>Office of Health Strategy</t>
  </si>
  <si>
    <t>OHS0032018</t>
  </si>
  <si>
    <t>Transfer Funding &amp; Positions from DPH</t>
  </si>
  <si>
    <t>OHS0052018</t>
  </si>
  <si>
    <t>OHS0012018</t>
  </si>
  <si>
    <t>Transfer Funding &amp; Positions from OHA</t>
  </si>
  <si>
    <t>OHS0042018</t>
  </si>
  <si>
    <t>Transfer Funding &amp; Positions from DOI</t>
  </si>
  <si>
    <t>OLM10000</t>
  </si>
  <si>
    <t>Legislative Management</t>
  </si>
  <si>
    <t>OLM0012018</t>
  </si>
  <si>
    <t>Transfer Care and Control of the Old State House to OLM</t>
  </si>
  <si>
    <t>OLM0022018</t>
  </si>
  <si>
    <t>Provide Funding for 2020 Redistricting</t>
  </si>
  <si>
    <t>OLM0032018</t>
  </si>
  <si>
    <t>Adjust Funding for Short/Long Sessions</t>
  </si>
  <si>
    <t>OLM0052018</t>
  </si>
  <si>
    <t>Reduce Funding for Wage and Compensation Related Adjustments</t>
  </si>
  <si>
    <t>OLM0062018</t>
  </si>
  <si>
    <t>OLM0082018</t>
  </si>
  <si>
    <t>Reduce Staffing to Pre-Metal Detector Levels</t>
  </si>
  <si>
    <t>OLM0092018</t>
  </si>
  <si>
    <t>OLM0102018</t>
  </si>
  <si>
    <t>Reduce Funding for Legislative Mailings</t>
  </si>
  <si>
    <t>OLM0112018</t>
  </si>
  <si>
    <t>Reduce Funding for Sessional Staff</t>
  </si>
  <si>
    <t>OLM0132018</t>
  </si>
  <si>
    <t>Consolidate Certain Legislative Committees</t>
  </si>
  <si>
    <t>OLM0142018</t>
  </si>
  <si>
    <t>Eliminate LCO Commissioners</t>
  </si>
  <si>
    <t>OLM0152018</t>
  </si>
  <si>
    <t>Reduce Funding for Transcription Services</t>
  </si>
  <si>
    <t>OLM0162018</t>
  </si>
  <si>
    <t>OLM0182018</t>
  </si>
  <si>
    <t>Eliminate Funding for Various Accounts</t>
  </si>
  <si>
    <t>OLM0232018</t>
  </si>
  <si>
    <t>Reduce Personal Services</t>
  </si>
  <si>
    <t>OPA41200</t>
  </si>
  <si>
    <t>Protection and Advocacy for Persons with Disabilities</t>
  </si>
  <si>
    <t>OPA0012018</t>
  </si>
  <si>
    <t>Reduce Funding for Privatization of Protection &amp; Advocacy</t>
  </si>
  <si>
    <t>OPA0022018</t>
  </si>
  <si>
    <t>Transfer Abuse Investigation Division to DORS</t>
  </si>
  <si>
    <t>OPM20000</t>
  </si>
  <si>
    <t>Office of Policy and Management</t>
  </si>
  <si>
    <t>OPM0062018</t>
  </si>
  <si>
    <t>Provide Municipal Transition Grant for FY 2018</t>
  </si>
  <si>
    <t>OPM0122018</t>
  </si>
  <si>
    <t>Provide Funding for Criminal Justice Information System</t>
  </si>
  <si>
    <t>OPM0132018</t>
  </si>
  <si>
    <t>Provide Funding for Elderly Renters' Rebate program</t>
  </si>
  <si>
    <t>OPM0142018</t>
  </si>
  <si>
    <t>Provide Funding for the Open Data Portal</t>
  </si>
  <si>
    <t>OPM0152018</t>
  </si>
  <si>
    <t>Reduce Funding for Elderly Tax Freeze Program</t>
  </si>
  <si>
    <t>OPM0162018</t>
  </si>
  <si>
    <t>Adjust Funding Source for MRSA/MRSF Grants</t>
  </si>
  <si>
    <t>OPM0172018</t>
  </si>
  <si>
    <t>Maintain Funding for College &amp; Hospital PILOT</t>
  </si>
  <si>
    <t>OPM0182018</t>
  </si>
  <si>
    <t>Reduce Funding for Elderly Circuit Breaker</t>
  </si>
  <si>
    <t>OPM0192018</t>
  </si>
  <si>
    <t>Transfer CJIS from OPM to DESPP</t>
  </si>
  <si>
    <t>OPM0202018</t>
  </si>
  <si>
    <t>Reduce Funding for Elderly Renters' Rebate</t>
  </si>
  <si>
    <t>OPM0212018</t>
  </si>
  <si>
    <t>Reduce Funding for Project Longevity</t>
  </si>
  <si>
    <t>OPM0222018</t>
  </si>
  <si>
    <t>Provide Funding for Municipal Finance Review Board</t>
  </si>
  <si>
    <t>OPM0232018</t>
  </si>
  <si>
    <t>OPM0242018</t>
  </si>
  <si>
    <t>Eliminate 4 Undersecretary Position</t>
  </si>
  <si>
    <t>OPM0252018</t>
  </si>
  <si>
    <t>Provide Supplemental PILOT for Groton</t>
  </si>
  <si>
    <t>OPM0262018</t>
  </si>
  <si>
    <t>Provide Urban Improvement Grants</t>
  </si>
  <si>
    <t>OPM0292018</t>
  </si>
  <si>
    <t>Provide Funding for Groton</t>
  </si>
  <si>
    <t>OPM0302018</t>
  </si>
  <si>
    <t>OPM0312018</t>
  </si>
  <si>
    <t>Eliminate Funding for Justice Assistance Grants</t>
  </si>
  <si>
    <t>OPM0322018</t>
  </si>
  <si>
    <t>Provide Funding for COGs</t>
  </si>
  <si>
    <t>OPM0332018</t>
  </si>
  <si>
    <t>Eliminate PILOT Funding for Tier Three Municipalities</t>
  </si>
  <si>
    <t>OPM0342018</t>
  </si>
  <si>
    <t>Eliminated Various Grants</t>
  </si>
  <si>
    <t>OPM0362018</t>
  </si>
  <si>
    <t>Eliminate Enhanced PILOT for non-Top 5 Municipalities</t>
  </si>
  <si>
    <t>OPM0382018</t>
  </si>
  <si>
    <t>OPM0422018</t>
  </si>
  <si>
    <t>Provide OE Funding</t>
  </si>
  <si>
    <t>12002</t>
  </si>
  <si>
    <t>OPM0112018</t>
  </si>
  <si>
    <t>Reflect Change in Funding Source for MRSF/MRSA Grants</t>
  </si>
  <si>
    <t>12009</t>
  </si>
  <si>
    <t>OPM0272018</t>
  </si>
  <si>
    <t>Provide Funding for Montville and Ledyard</t>
  </si>
  <si>
    <t>OPM0352018</t>
  </si>
  <si>
    <t>Eliminate Pequot Grants</t>
  </si>
  <si>
    <t>12T04</t>
  </si>
  <si>
    <t>OPM0372018</t>
  </si>
  <si>
    <t>OPM20100RS</t>
  </si>
  <si>
    <t>Reserve for Salary Adjustments</t>
  </si>
  <si>
    <t>OPM0012018</t>
  </si>
  <si>
    <t>Provide Funding for Wage Increases</t>
  </si>
  <si>
    <t>OPM0022018</t>
  </si>
  <si>
    <t>Provide Funding for General Fund Accrual Payouts</t>
  </si>
  <si>
    <t>OPM0032018</t>
  </si>
  <si>
    <t>Transfer Funding from RSA to DESPP for NP-1 Contract Costs</t>
  </si>
  <si>
    <t>OPM0042018</t>
  </si>
  <si>
    <t>Reduce Funding for Transportation Fund Accrual Payouts</t>
  </si>
  <si>
    <t>OSC15000</t>
  </si>
  <si>
    <t>State Comptroller</t>
  </si>
  <si>
    <t>OSC0012018</t>
  </si>
  <si>
    <t>Provide Funding for CoreCT Support Staff</t>
  </si>
  <si>
    <t>OSC0032018</t>
  </si>
  <si>
    <t>OSC0042018</t>
  </si>
  <si>
    <t>Provide Funding for Additional Software Licenses</t>
  </si>
  <si>
    <t>OSC0052018</t>
  </si>
  <si>
    <t>OSC0062018</t>
  </si>
  <si>
    <t>OSC0452018</t>
  </si>
  <si>
    <t>Make Changes to PCard Policy</t>
  </si>
  <si>
    <t>OSC15100MS</t>
  </si>
  <si>
    <t>State Comptroller - Miscellaneous</t>
  </si>
  <si>
    <t>OSC0102018</t>
  </si>
  <si>
    <t>Reduce Funding for GAAP Accruals</t>
  </si>
  <si>
    <t>OSC15200FB</t>
  </si>
  <si>
    <t>State Comptroller - Fringe Benefits</t>
  </si>
  <si>
    <t>OSC0152018</t>
  </si>
  <si>
    <t>Adjust Operating Expenses to Reflect Current Requirements</t>
  </si>
  <si>
    <t>OSC0162018</t>
  </si>
  <si>
    <t>Provide Funding for Fringe Benefits for Additional Positions</t>
  </si>
  <si>
    <t>OSC0172018</t>
  </si>
  <si>
    <t>Adjust Fringe Benefits for the Transfer of Positions</t>
  </si>
  <si>
    <t>OSC0182018</t>
  </si>
  <si>
    <t>Adjust Fringe Benefits to Reflect Reduction of Positions</t>
  </si>
  <si>
    <t>OSC0202018</t>
  </si>
  <si>
    <t>Fund the Actuarial Determined Employer Contribution for SERS</t>
  </si>
  <si>
    <t>OSC0212018</t>
  </si>
  <si>
    <t>Fund the Actuarial Determined Employer Contribution for JRS</t>
  </si>
  <si>
    <t>OSC0222018</t>
  </si>
  <si>
    <t>Provide for Employer Matching Funds for OPEB</t>
  </si>
  <si>
    <t>OSC0232018</t>
  </si>
  <si>
    <t>Provide Tuition and Training Funds for Settled Contracts</t>
  </si>
  <si>
    <t>OSC0242018</t>
  </si>
  <si>
    <t>Adjust Fringe Benefits to Reflect Policy Changes</t>
  </si>
  <si>
    <t>OSC0252018</t>
  </si>
  <si>
    <t>Transfer Fringe Benefits to Higher Education Agencies</t>
  </si>
  <si>
    <t>OSC0262018</t>
  </si>
  <si>
    <t>Eliminate the UCHC Fringe Benefit Differential</t>
  </si>
  <si>
    <t>OSC0292018</t>
  </si>
  <si>
    <t>Budget Changes Based on Actual Experience</t>
  </si>
  <si>
    <t>OSC0302018</t>
  </si>
  <si>
    <t>Adjust Fringe Benefits Southbury</t>
  </si>
  <si>
    <t>OSC0312018</t>
  </si>
  <si>
    <t>DOL Federal Funding Change Update</t>
  </si>
  <si>
    <t>OSC0472018</t>
  </si>
  <si>
    <t>Adjust for HR Policy Proposals</t>
  </si>
  <si>
    <t>OSC0502018</t>
  </si>
  <si>
    <t>Transfer CJTS from DCF to Judicial</t>
  </si>
  <si>
    <t>OSC0022018</t>
  </si>
  <si>
    <t>Eliminate Fringe Benefit Subsidy for CT Airport Authority</t>
  </si>
  <si>
    <t>OSC0192018</t>
  </si>
  <si>
    <t>Allocate OPEB Funding to Special Transportation Fund</t>
  </si>
  <si>
    <t>OTT14000</t>
  </si>
  <si>
    <t>State Treasurer</t>
  </si>
  <si>
    <t>OTT0012018</t>
  </si>
  <si>
    <t>OTT0022018</t>
  </si>
  <si>
    <t>Adjust Funding for Personal Services</t>
  </si>
  <si>
    <t>OTT0192018</t>
  </si>
  <si>
    <t>OTT0202018</t>
  </si>
  <si>
    <t>OTT14100DS</t>
  </si>
  <si>
    <t>Debt Service - State Treasurer</t>
  </si>
  <si>
    <t>OTT0042018</t>
  </si>
  <si>
    <t xml:space="preserve"> Make Miscellaneous Updates and Changes</t>
  </si>
  <si>
    <t>OTT0052018</t>
  </si>
  <si>
    <t>Reflect Potential Lapse from Excess Premiums</t>
  </si>
  <si>
    <t>OTT0072018</t>
  </si>
  <si>
    <t>Eliminate DOC Energy Lease</t>
  </si>
  <si>
    <t>OTT0112018</t>
  </si>
  <si>
    <t>Cap Bond Issuance</t>
  </si>
  <si>
    <t>OTT0122018</t>
  </si>
  <si>
    <t>Reflect Potential Lapse from Variable Rates</t>
  </si>
  <si>
    <t>OTT0152018</t>
  </si>
  <si>
    <t>Establish Lapse Target</t>
  </si>
  <si>
    <t>OTT0172018</t>
  </si>
  <si>
    <t>Reduce Debt Service to Reflect Fixed Cost Plan</t>
  </si>
  <si>
    <t>OTT0502018</t>
  </si>
  <si>
    <t>Increase Debt Service</t>
  </si>
  <si>
    <t>OTT0602018</t>
  </si>
  <si>
    <t>Increase UConn 2000 Debt Service</t>
  </si>
  <si>
    <t>OTT0702018</t>
  </si>
  <si>
    <t>Follow Pension Obligation Bond Repayment Schedule</t>
  </si>
  <si>
    <t>OTT0062018</t>
  </si>
  <si>
    <t>Enact Prioritize Progress</t>
  </si>
  <si>
    <t>OTT0132018</t>
  </si>
  <si>
    <t>Reduce STO Bond Issuance to $700 million</t>
  </si>
  <si>
    <t>OTT0802018</t>
  </si>
  <si>
    <t>Increase Special Transportation Fund Debt Service</t>
  </si>
  <si>
    <t>PDS98500</t>
  </si>
  <si>
    <t>Public Defender Services Commission</t>
  </si>
  <si>
    <t>PDS0012018</t>
  </si>
  <si>
    <t>PDS0022018</t>
  </si>
  <si>
    <t>PDS0032018</t>
  </si>
  <si>
    <t>PSR56000</t>
  </si>
  <si>
    <t>Psychiatric Security Review Board</t>
  </si>
  <si>
    <t>PSR0012018</t>
  </si>
  <si>
    <t>PSR0022018</t>
  </si>
  <si>
    <t>Update Current Services- Personal Services</t>
  </si>
  <si>
    <t>PSR0032018</t>
  </si>
  <si>
    <t>PUC39000</t>
  </si>
  <si>
    <t>Department of Public Utility Control</t>
  </si>
  <si>
    <t>PUC0012018</t>
  </si>
  <si>
    <t>Reestablish DPUC as Independent Agency</t>
  </si>
  <si>
    <t>SDA62500</t>
  </si>
  <si>
    <t>State Department on Aging</t>
  </si>
  <si>
    <t>SDA0012018</t>
  </si>
  <si>
    <t>SDA0022018</t>
  </si>
  <si>
    <t>Eliminate Regional Long Term Care Ombudsman</t>
  </si>
  <si>
    <t>SDA0032018</t>
  </si>
  <si>
    <t>Reallocate Federal Funding to Support Research Analyst</t>
  </si>
  <si>
    <t>SDA0042018</t>
  </si>
  <si>
    <t>Reduce Funding to SDA based on Consolidation</t>
  </si>
  <si>
    <t>SDA0052018</t>
  </si>
  <si>
    <t>Provide Additional Funding for Programs</t>
  </si>
  <si>
    <t>SDA0062018</t>
  </si>
  <si>
    <t>SDA0072018</t>
  </si>
  <si>
    <t>Create New Account for Senior Meals</t>
  </si>
  <si>
    <t>SDA0082018</t>
  </si>
  <si>
    <t>SDA0092018</t>
  </si>
  <si>
    <t>SDA0102018</t>
  </si>
  <si>
    <t>Reduce Respite Care</t>
  </si>
  <si>
    <t>SDE64000</t>
  </si>
  <si>
    <t>Department of Education</t>
  </si>
  <si>
    <t>SDE0012018</t>
  </si>
  <si>
    <t>SDE0072018</t>
  </si>
  <si>
    <t>Eliminate Special Master Funding</t>
  </si>
  <si>
    <t>SDE0082018</t>
  </si>
  <si>
    <t>Eliminate Various Grant Programs</t>
  </si>
  <si>
    <t>SDE0092018</t>
  </si>
  <si>
    <t>Extend Cap on Various Statutory Grants</t>
  </si>
  <si>
    <t>SDE0102018</t>
  </si>
  <si>
    <t>Fund Various Grants at Statutorily Required Level</t>
  </si>
  <si>
    <t>SDE0112018</t>
  </si>
  <si>
    <t>Provide Funding for Various School Choice Programs</t>
  </si>
  <si>
    <t>SDE0132018</t>
  </si>
  <si>
    <t>Provide Additional Funding for State Charter Schools</t>
  </si>
  <si>
    <t>SDE0142018</t>
  </si>
  <si>
    <t>Provide Additional Funding for Health and Nutrition Programs</t>
  </si>
  <si>
    <t>SDE0152018</t>
  </si>
  <si>
    <t>Establish New Account for Special Education Funding</t>
  </si>
  <si>
    <t>SDE0162018</t>
  </si>
  <si>
    <t>Provide Additional Funding for ECS</t>
  </si>
  <si>
    <t>SDE0202018</t>
  </si>
  <si>
    <t>Transfer the Office of Higher Education to SDE</t>
  </si>
  <si>
    <t>SDE0212018</t>
  </si>
  <si>
    <t>Adjust Funding for the Vocational Technical High Schools</t>
  </si>
  <si>
    <t>SDE0222018</t>
  </si>
  <si>
    <t>Reduce Funding for Various School Choice Programs</t>
  </si>
  <si>
    <t>SDE0232018</t>
  </si>
  <si>
    <t>SDE0242018</t>
  </si>
  <si>
    <t>Reduce Funding for Talent Development and Common Core</t>
  </si>
  <si>
    <t>SDE0252018</t>
  </si>
  <si>
    <t>Reduce Funding for Various Accounts by 10%</t>
  </si>
  <si>
    <t>SDE0262018</t>
  </si>
  <si>
    <t>Reduce Funding for Various Accounts by 50%</t>
  </si>
  <si>
    <t>SDE0282018</t>
  </si>
  <si>
    <t>Provide Additional Positions for JM Wright Technical School</t>
  </si>
  <si>
    <t>SDE0292018</t>
  </si>
  <si>
    <t>Require CHEFA to Fund the Minority Teacher Program</t>
  </si>
  <si>
    <t>SDE0302018</t>
  </si>
  <si>
    <t>Reprioritize Education Spending for a New ECS Formula</t>
  </si>
  <si>
    <t>SDE0312018</t>
  </si>
  <si>
    <t>SDE0332018</t>
  </si>
  <si>
    <t>Changes to Magnets</t>
  </si>
  <si>
    <t>SDE0342018</t>
  </si>
  <si>
    <t>Reduce ECS Funding and Increase Special Education Funding</t>
  </si>
  <si>
    <t>SDE0352018</t>
  </si>
  <si>
    <t>SDE0362018</t>
  </si>
  <si>
    <t>Cap Enrollment in Scholarship Fund</t>
  </si>
  <si>
    <t>SDE0372018</t>
  </si>
  <si>
    <t>SDE0432018</t>
  </si>
  <si>
    <t>Provide Funds for Open Choice</t>
  </si>
  <si>
    <t>SDE0482018</t>
  </si>
  <si>
    <t>Provide Funding for Talent Development</t>
  </si>
  <si>
    <t>SDE0492018</t>
  </si>
  <si>
    <t>Provide Funding for Local Charter</t>
  </si>
  <si>
    <t>SDE0562018</t>
  </si>
  <si>
    <t>Provide Funding for a New YSB</t>
  </si>
  <si>
    <t>SDE0642018</t>
  </si>
  <si>
    <t>Transfer Funding from Open Choice to Diversion Initiatives</t>
  </si>
  <si>
    <t>SDE0652018</t>
  </si>
  <si>
    <t>Eliminate Talent Development and Common Core</t>
  </si>
  <si>
    <t>SDE0762018</t>
  </si>
  <si>
    <t>Provide Additional Funding for Various Programs</t>
  </si>
  <si>
    <t>SDE0822018</t>
  </si>
  <si>
    <t>SDR63500</t>
  </si>
  <si>
    <t>Department of Rehabilitation Services</t>
  </si>
  <si>
    <t>SDR0022018</t>
  </si>
  <si>
    <t>SDR0032018</t>
  </si>
  <si>
    <t>Eliminate Funding to Reflect Program Closure</t>
  </si>
  <si>
    <t>SDR0052018</t>
  </si>
  <si>
    <t>Transfer Abuse Investigation Division from OPA to DORS</t>
  </si>
  <si>
    <t>SDR0062018</t>
  </si>
  <si>
    <t>SDR0082018</t>
  </si>
  <si>
    <t>Eliminate Funding for Independent Living Centers</t>
  </si>
  <si>
    <t>SDR0092018</t>
  </si>
  <si>
    <t>SDR0122018</t>
  </si>
  <si>
    <t>Transfer Abuse Investigations Division from DORS to DDS</t>
  </si>
  <si>
    <t>SDR0142018</t>
  </si>
  <si>
    <t>SDR0152018</t>
  </si>
  <si>
    <t>SDR0012018</t>
  </si>
  <si>
    <t>Adjust Accounts to Reflect Current Requirement</t>
  </si>
  <si>
    <t>SDR0072018</t>
  </si>
  <si>
    <t>Reduce Program Funding to Reflect FY 17 Estimated Level</t>
  </si>
  <si>
    <t>SOS12500</t>
  </si>
  <si>
    <t>Secretary of the State</t>
  </si>
  <si>
    <t>SOS0012018</t>
  </si>
  <si>
    <t>Provide Funding for Motor Voter Program's Software Fees</t>
  </si>
  <si>
    <t>SOS0022018</t>
  </si>
  <si>
    <t>Provide Funding for eRegulations System Maintenance</t>
  </si>
  <si>
    <t>SOS0032018</t>
  </si>
  <si>
    <t>SOS0042018</t>
  </si>
  <si>
    <t>SOS0062018</t>
  </si>
  <si>
    <t>TRB77500</t>
  </si>
  <si>
    <t>Teachers' Retirement Board</t>
  </si>
  <si>
    <t>TRB0012018</t>
  </si>
  <si>
    <t>Reduce Pension Funding To Reflect Town Contribution</t>
  </si>
  <si>
    <t>TRB0022018</t>
  </si>
  <si>
    <t>Reduce State Share of Retiree Health Service Cost</t>
  </si>
  <si>
    <t>TRB0032018</t>
  </si>
  <si>
    <t>TRB0042018</t>
  </si>
  <si>
    <t>Eliminate Funding for Vacant Position</t>
  </si>
  <si>
    <t>TRB0052018</t>
  </si>
  <si>
    <t>Fully Fund Pension at Actuarially Determined Level</t>
  </si>
  <si>
    <t>TRB0062018</t>
  </si>
  <si>
    <t>TRB0072018</t>
  </si>
  <si>
    <t>Reduce State Share of Health Insurance Subsidy</t>
  </si>
  <si>
    <t>TRB0082018</t>
  </si>
  <si>
    <t>TRB0092018</t>
  </si>
  <si>
    <t>UAL99990</t>
  </si>
  <si>
    <t>Unallocated Lapse</t>
  </si>
  <si>
    <t>UAL0012018</t>
  </si>
  <si>
    <t>Labor Savings</t>
  </si>
  <si>
    <t>UAL0022018</t>
  </si>
  <si>
    <t>Lapse Annualizations</t>
  </si>
  <si>
    <t>UAL0032018</t>
  </si>
  <si>
    <t>Unallocated Lapses</t>
  </si>
  <si>
    <t>UAL0052018</t>
  </si>
  <si>
    <t>statewide republican policies</t>
  </si>
  <si>
    <t>UAL0062018</t>
  </si>
  <si>
    <t>OE Lapse</t>
  </si>
  <si>
    <t>UAL0072018</t>
  </si>
  <si>
    <t>MORE Lapse</t>
  </si>
  <si>
    <t>UAL0082018</t>
  </si>
  <si>
    <t>Managerial Consultants Lapse</t>
  </si>
  <si>
    <t>UAL0122018</t>
  </si>
  <si>
    <t>Reduce Muni Aid</t>
  </si>
  <si>
    <t>UAL0132018</t>
  </si>
  <si>
    <t>Capital Financing Lapse</t>
  </si>
  <si>
    <t>UHC72000</t>
  </si>
  <si>
    <t>University of Connecticut Health Center</t>
  </si>
  <si>
    <t>UHC0012018</t>
  </si>
  <si>
    <t>UHC0022018</t>
  </si>
  <si>
    <t>Adjust Funding for Bioscience Initiative</t>
  </si>
  <si>
    <t>UHC0032018</t>
  </si>
  <si>
    <t>Adjust Funding for Workers' Compensation Claims</t>
  </si>
  <si>
    <t>UHC0042018</t>
  </si>
  <si>
    <t>UHC0072018</t>
  </si>
  <si>
    <t>Transfer Fringe Benefits Expenses to Agency</t>
  </si>
  <si>
    <t>UHC0082018</t>
  </si>
  <si>
    <t>Require a Public-Private Partnership</t>
  </si>
  <si>
    <t>UHC0102018</t>
  </si>
  <si>
    <t>Enact a Five Year Phase Out of Day Care Subsidy</t>
  </si>
  <si>
    <t>UHC0122018</t>
  </si>
  <si>
    <t>Eliminate AHEC</t>
  </si>
  <si>
    <t>UHC0132018</t>
  </si>
  <si>
    <t>Delay Bioscience</t>
  </si>
  <si>
    <t>UHC0142018</t>
  </si>
  <si>
    <t>UOC67000</t>
  </si>
  <si>
    <t>University of Connecticut</t>
  </si>
  <si>
    <t>UOC0012018</t>
  </si>
  <si>
    <t>UOC0022018</t>
  </si>
  <si>
    <t>UOC0032018</t>
  </si>
  <si>
    <t>Eliminate the Kirklyn M. Kerr Veterinary Scholarship Program</t>
  </si>
  <si>
    <t>UOC0052018</t>
  </si>
  <si>
    <t>Revise Tuition Waivers</t>
  </si>
  <si>
    <t>UOC0062018</t>
  </si>
  <si>
    <t>Transfer Fringe Benefits to Agency</t>
  </si>
  <si>
    <t>UOC0072018</t>
  </si>
  <si>
    <t>UOC0082018</t>
  </si>
  <si>
    <t>Revise Purchasing Policies</t>
  </si>
  <si>
    <t>UOC0092018</t>
  </si>
  <si>
    <t>Reduce Funding for Workers' Compensation Claims</t>
  </si>
  <si>
    <t>UOC0102018</t>
  </si>
  <si>
    <t>WCC42000</t>
  </si>
  <si>
    <t>Workers' Compensation Commission</t>
  </si>
  <si>
    <t>WCC0012018</t>
  </si>
  <si>
    <t>Provide Funding for Commissioners' Salary Increases</t>
  </si>
  <si>
    <t>WCC0022018</t>
  </si>
  <si>
    <t>WCC0032018</t>
  </si>
  <si>
    <t>Adjust Funding for eCourt Migration Project</t>
  </si>
  <si>
    <t>WCC0042018</t>
  </si>
  <si>
    <t>Adjust Funding for Other Expenses and Equipment</t>
  </si>
  <si>
    <t>WCC0052018</t>
  </si>
  <si>
    <t>WCC0062018</t>
  </si>
  <si>
    <t>Eliminate Funding for Commissioners' Salary increases</t>
  </si>
  <si>
    <t>WCC0072018</t>
  </si>
  <si>
    <t>Reduce Funding for eCourt to Reflect Use of Carryforward</t>
  </si>
  <si>
    <t>WCC0082018</t>
  </si>
  <si>
    <t>Close the Stamford District Office</t>
  </si>
  <si>
    <t xml:space="preserve">Agencycode </t>
  </si>
  <si>
    <t>Agency</t>
  </si>
  <si>
    <t>Fund</t>
  </si>
  <si>
    <t>SID_CODE</t>
  </si>
  <si>
    <t>SID Description</t>
  </si>
  <si>
    <t>Revised Appropriation 
FY 17</t>
  </si>
  <si>
    <t>GF</t>
  </si>
  <si>
    <t>10010</t>
  </si>
  <si>
    <t>Personal Services</t>
  </si>
  <si>
    <t>10020</t>
  </si>
  <si>
    <t>Other Expenses</t>
  </si>
  <si>
    <t>10050</t>
  </si>
  <si>
    <t>Equipment</t>
  </si>
  <si>
    <t>12056</t>
  </si>
  <si>
    <t>Mosquito Control</t>
  </si>
  <si>
    <t>12288</t>
  </si>
  <si>
    <t>Wildlife Disease Prevention</t>
  </si>
  <si>
    <t>12139</t>
  </si>
  <si>
    <t>Operating Expenses</t>
  </si>
  <si>
    <t>12235</t>
  </si>
  <si>
    <t>Workers' Compensation Claims</t>
  </si>
  <si>
    <t>12531</t>
  </si>
  <si>
    <t>Charter Oak State College</t>
  </si>
  <si>
    <t>12532</t>
  </si>
  <si>
    <t>Community Tech College System</t>
  </si>
  <si>
    <t>12533</t>
  </si>
  <si>
    <t>Connecticut State University</t>
  </si>
  <si>
    <t>12534</t>
  </si>
  <si>
    <t>Board of Regents</t>
  </si>
  <si>
    <t>12591</t>
  </si>
  <si>
    <t>Developmental Services</t>
  </si>
  <si>
    <t>12592</t>
  </si>
  <si>
    <t>Outcomes-Based Funding Incentive</t>
  </si>
  <si>
    <t>12A27</t>
  </si>
  <si>
    <t>O'Neill Chair</t>
  </si>
  <si>
    <t>12A28</t>
  </si>
  <si>
    <t>Institute for Municipal and Regional Policy</t>
  </si>
  <si>
    <t>PP</t>
  </si>
  <si>
    <t>12033</t>
  </si>
  <si>
    <t>Medicolegal Investigations</t>
  </si>
  <si>
    <t>12061</t>
  </si>
  <si>
    <t>State-Wide Digital Library</t>
  </si>
  <si>
    <t>12104</t>
  </si>
  <si>
    <t>Interlibrary Loan Delivery Service</t>
  </si>
  <si>
    <t>12172</t>
  </si>
  <si>
    <t>Legal/Legislative Library Materials</t>
  </si>
  <si>
    <t>12420</t>
  </si>
  <si>
    <t>Computer Access</t>
  </si>
  <si>
    <t>16022</t>
  </si>
  <si>
    <t>Support Cooperating Library Service Units</t>
  </si>
  <si>
    <t>17003</t>
  </si>
  <si>
    <t>Grants To Public Libraries</t>
  </si>
  <si>
    <t>17010</t>
  </si>
  <si>
    <t>Connecticard Payments</t>
  </si>
  <si>
    <t>12054</t>
  </si>
  <si>
    <t>12421</t>
  </si>
  <si>
    <t>Senior Food Vouchers</t>
  </si>
  <si>
    <t>12491</t>
  </si>
  <si>
    <t>Environmental Conservation</t>
  </si>
  <si>
    <t>16037</t>
  </si>
  <si>
    <t>Tuberculosis and Brucellosis Indemnity</t>
  </si>
  <si>
    <t>16052</t>
  </si>
  <si>
    <t>Northeast Interstate Forest Fire Compact</t>
  </si>
  <si>
    <t>16075</t>
  </si>
  <si>
    <t>WIC Coupon Program for Fresh Produce</t>
  </si>
  <si>
    <t>TF</t>
  </si>
  <si>
    <t>12013</t>
  </si>
  <si>
    <t>RF</t>
  </si>
  <si>
    <t>12244</t>
  </si>
  <si>
    <t>Fringe Benefits</t>
  </si>
  <si>
    <t>12096</t>
  </si>
  <si>
    <t>Management Services</t>
  </si>
  <si>
    <t>12115</t>
  </si>
  <si>
    <t>Loss Control Risk Management</t>
  </si>
  <si>
    <t>12123</t>
  </si>
  <si>
    <t>Employees' Review Board</t>
  </si>
  <si>
    <t>12141</t>
  </si>
  <si>
    <t>Surety Bonds for State Officials and Employees</t>
  </si>
  <si>
    <t>12176</t>
  </si>
  <si>
    <t>Refunds Of Collections</t>
  </si>
  <si>
    <t>12179</t>
  </si>
  <si>
    <t>Rents and Moving</t>
  </si>
  <si>
    <t>12218</t>
  </si>
  <si>
    <t>W. C. Administrator</t>
  </si>
  <si>
    <t>12323</t>
  </si>
  <si>
    <t>Connecticut Education Network</t>
  </si>
  <si>
    <t>12507</t>
  </si>
  <si>
    <t>State Insurance and Risk Mgmt Operations</t>
  </si>
  <si>
    <t>12511</t>
  </si>
  <si>
    <t>IT Services</t>
  </si>
  <si>
    <t>12T92</t>
  </si>
  <si>
    <t>Firefighters Fund</t>
  </si>
  <si>
    <t>12T93</t>
  </si>
  <si>
    <t>Police Fund</t>
  </si>
  <si>
    <t>PF</t>
  </si>
  <si>
    <t>12262</t>
  </si>
  <si>
    <t>Indirect Overhead</t>
  </si>
  <si>
    <t>12304</t>
  </si>
  <si>
    <t>Family Support Services</t>
  </si>
  <si>
    <t>12504</t>
  </si>
  <si>
    <t>Homeless Youth</t>
  </si>
  <si>
    <t>12515</t>
  </si>
  <si>
    <t>Differential Response System</t>
  </si>
  <si>
    <t>12570</t>
  </si>
  <si>
    <t>Regional Behavioral Health Consultation</t>
  </si>
  <si>
    <t>12A02</t>
  </si>
  <si>
    <t>Pre-Adjudicated Juvenile and Family Svcs</t>
  </si>
  <si>
    <t>16008</t>
  </si>
  <si>
    <t>Health Assessment and Consultation</t>
  </si>
  <si>
    <t>16024</t>
  </si>
  <si>
    <t>Grants for Psychiatric Clinics for Children</t>
  </si>
  <si>
    <t>16033</t>
  </si>
  <si>
    <t>Day Treatment Centers for Children</t>
  </si>
  <si>
    <t>16043</t>
  </si>
  <si>
    <t>Juvenile Justice Outreach Services</t>
  </si>
  <si>
    <t>16064</t>
  </si>
  <si>
    <t>Child Abuse and Neglect Intervention</t>
  </si>
  <si>
    <t>16092</t>
  </si>
  <si>
    <t>Community Based Prevention Programs</t>
  </si>
  <si>
    <t>16097</t>
  </si>
  <si>
    <t>Family Violence Outreach and Counseling</t>
  </si>
  <si>
    <t>16102</t>
  </si>
  <si>
    <t>Supportive Housing</t>
  </si>
  <si>
    <t>16107</t>
  </si>
  <si>
    <t>No Nexus Special Education</t>
  </si>
  <si>
    <t>16111</t>
  </si>
  <si>
    <t>Family Preservation Services</t>
  </si>
  <si>
    <t>16116</t>
  </si>
  <si>
    <t>Substance Abuse Treatment</t>
  </si>
  <si>
    <t>16120</t>
  </si>
  <si>
    <t>Child Welfare Support Services</t>
  </si>
  <si>
    <t>16132</t>
  </si>
  <si>
    <t>Board and Care for Children - Adoption</t>
  </si>
  <si>
    <t>16135</t>
  </si>
  <si>
    <t>Board and Care for Children - Foster</t>
  </si>
  <si>
    <t>16138</t>
  </si>
  <si>
    <t>Board and Care for Children - Short-term and Residential</t>
  </si>
  <si>
    <t>16140</t>
  </si>
  <si>
    <t>Individualized Family Supports</t>
  </si>
  <si>
    <t>16141</t>
  </si>
  <si>
    <t>Community Kidcare</t>
  </si>
  <si>
    <t>16144</t>
  </si>
  <si>
    <t>Covenant to Care</t>
  </si>
  <si>
    <t>16145</t>
  </si>
  <si>
    <t>Neighborhood Center</t>
  </si>
  <si>
    <t>12069</t>
  </si>
  <si>
    <t>Witness Protection</t>
  </si>
  <si>
    <t>12097</t>
  </si>
  <si>
    <t>Training And Education</t>
  </si>
  <si>
    <t>12110</t>
  </si>
  <si>
    <t>Expert Witnesses</t>
  </si>
  <si>
    <t>12117</t>
  </si>
  <si>
    <t>Medicaid Fraud Control</t>
  </si>
  <si>
    <t>12485</t>
  </si>
  <si>
    <t>Criminal Justice Commission</t>
  </si>
  <si>
    <t>12537</t>
  </si>
  <si>
    <t>Cold Case Unit</t>
  </si>
  <si>
    <t>12538</t>
  </si>
  <si>
    <t>Shooting Taskforce</t>
  </si>
  <si>
    <t>WF</t>
  </si>
  <si>
    <t>12035</t>
  </si>
  <si>
    <t>Housing Supports and Services</t>
  </si>
  <si>
    <t>12072</t>
  </si>
  <si>
    <t>Family Support Grants</t>
  </si>
  <si>
    <t>12185</t>
  </si>
  <si>
    <t>Clinical Services</t>
  </si>
  <si>
    <t>12493</t>
  </si>
  <si>
    <t>Behavioral Services Program</t>
  </si>
  <si>
    <t>12521</t>
  </si>
  <si>
    <t>Supplemental Payments for Medical Services</t>
  </si>
  <si>
    <t>12A24</t>
  </si>
  <si>
    <t>ID Partnership Initiatives</t>
  </si>
  <si>
    <t>16069</t>
  </si>
  <si>
    <t>Rent Subsidy Program</t>
  </si>
  <si>
    <t>16108</t>
  </si>
  <si>
    <t>Employment Opportunities and Day Services</t>
  </si>
  <si>
    <t>12084</t>
  </si>
  <si>
    <t>State Superfund Site Maintenance</t>
  </si>
  <si>
    <t>12146</t>
  </si>
  <si>
    <t>Laboratory Fees</t>
  </si>
  <si>
    <t>12195</t>
  </si>
  <si>
    <t>Dam Maintenance</t>
  </si>
  <si>
    <t>12487</t>
  </si>
  <si>
    <t>Emergency Spill Response</t>
  </si>
  <si>
    <t>12488</t>
  </si>
  <si>
    <t>Solid Waste Management</t>
  </si>
  <si>
    <t>12489</t>
  </si>
  <si>
    <t>Underground Storage Tank</t>
  </si>
  <si>
    <t>12490</t>
  </si>
  <si>
    <t>Clean Air</t>
  </si>
  <si>
    <t>12501</t>
  </si>
  <si>
    <t>Environmental Quality</t>
  </si>
  <si>
    <t>12558</t>
  </si>
  <si>
    <t>Greenways Account</t>
  </si>
  <si>
    <t>12561</t>
  </si>
  <si>
    <t>Conservation Districts &amp; Soil and Water Councils</t>
  </si>
  <si>
    <t>16015</t>
  </si>
  <si>
    <t>Interstate Environmental Commission</t>
  </si>
  <si>
    <t>16046</t>
  </si>
  <si>
    <t>New England Interstate Water Pollution Commission</t>
  </si>
  <si>
    <t>16059</t>
  </si>
  <si>
    <t>Connecticut River Valley Flood Control Commission</t>
  </si>
  <si>
    <t>16083</t>
  </si>
  <si>
    <t>Thames River Valley Flood Control Commission</t>
  </si>
  <si>
    <t>12188</t>
  </si>
  <si>
    <t>Minority Advancement Program</t>
  </si>
  <si>
    <t>12194</t>
  </si>
  <si>
    <t>Alternate Route to Certification</t>
  </si>
  <si>
    <t>12200</t>
  </si>
  <si>
    <t>National Service Act</t>
  </si>
  <si>
    <t>12214</t>
  </si>
  <si>
    <t>Minority Teacher Incentive Program</t>
  </si>
  <si>
    <t>16261</t>
  </si>
  <si>
    <t>Roberta B. Willis Scholarship Fund</t>
  </si>
  <si>
    <t>12091</t>
  </si>
  <si>
    <t>Commercial Vehicle Information Systems and Networks Project</t>
  </si>
  <si>
    <t>BF</t>
  </si>
  <si>
    <t>12242</t>
  </si>
  <si>
    <t>Inmate Medical Services</t>
  </si>
  <si>
    <t>12302</t>
  </si>
  <si>
    <t>Board of Pardons and Paroles</t>
  </si>
  <si>
    <t>12581</t>
  </si>
  <si>
    <t>Program Evaluation</t>
  </si>
  <si>
    <t>16007</t>
  </si>
  <si>
    <t>Aid to Paroled and Discharged Inmates</t>
  </si>
  <si>
    <t>16042</t>
  </si>
  <si>
    <t>Legal Services To Prisoners</t>
  </si>
  <si>
    <t>16073</t>
  </si>
  <si>
    <t>Volunteer Services</t>
  </si>
  <si>
    <t>16173</t>
  </si>
  <si>
    <t>Community Support Services</t>
  </si>
  <si>
    <t>12032</t>
  </si>
  <si>
    <t>Elderly Rental Registry and Counselors</t>
  </si>
  <si>
    <t>16029</t>
  </si>
  <si>
    <t>Subsidized Assisted Living Demonstration</t>
  </si>
  <si>
    <t>16068</t>
  </si>
  <si>
    <t>Congregate Facilities Operation Costs</t>
  </si>
  <si>
    <t>16076</t>
  </si>
  <si>
    <t>Housing Assistance and Counseling Program</t>
  </si>
  <si>
    <t>16084</t>
  </si>
  <si>
    <t>Elderly Congregate Rent Subsidy</t>
  </si>
  <si>
    <t>16149</t>
  </si>
  <si>
    <t>Housing/Homeless Services</t>
  </si>
  <si>
    <t>17008</t>
  </si>
  <si>
    <t>Tax Abatement</t>
  </si>
  <si>
    <t>17038</t>
  </si>
  <si>
    <t>Housing/Homeless Services  - Municipality</t>
  </si>
  <si>
    <t>12432</t>
  </si>
  <si>
    <t>Fair Housing</t>
  </si>
  <si>
    <t>12A26</t>
  </si>
  <si>
    <t>Crumbling Foundations</t>
  </si>
  <si>
    <t>IF</t>
  </si>
  <si>
    <t>12079</t>
  </si>
  <si>
    <t>CETC Workforce</t>
  </si>
  <si>
    <t>12098</t>
  </si>
  <si>
    <t>Workforce Investment Act</t>
  </si>
  <si>
    <t>12108</t>
  </si>
  <si>
    <t>Job Funnels Projects</t>
  </si>
  <si>
    <t>12205</t>
  </si>
  <si>
    <t>Connecticut's Youth Employment Program</t>
  </si>
  <si>
    <t>12212</t>
  </si>
  <si>
    <t>Jobs First Employment Services</t>
  </si>
  <si>
    <t>12327</t>
  </si>
  <si>
    <t>STRIDE</t>
  </si>
  <si>
    <t>12328</t>
  </si>
  <si>
    <t>Apprenticeship Program</t>
  </si>
  <si>
    <t>12329</t>
  </si>
  <si>
    <t>Spanish-American Merchants Association</t>
  </si>
  <si>
    <t>12357</t>
  </si>
  <si>
    <t>Connecticut Career Resource Network</t>
  </si>
  <si>
    <t>12360</t>
  </si>
  <si>
    <t>Incumbent Worker Training</t>
  </si>
  <si>
    <t>12425</t>
  </si>
  <si>
    <t>STRIVE</t>
  </si>
  <si>
    <t>12471</t>
  </si>
  <si>
    <t>Customized Services</t>
  </si>
  <si>
    <t>12575</t>
  </si>
  <si>
    <t>Opportunities for Long Term Unemployed</t>
  </si>
  <si>
    <t>12576</t>
  </si>
  <si>
    <t>Veterans’ Opportunity Pilot</t>
  </si>
  <si>
    <t>12582</t>
  </si>
  <si>
    <t>Second Chance Initiative</t>
  </si>
  <si>
    <t>12583</t>
  </si>
  <si>
    <t>Cradle To Career</t>
  </si>
  <si>
    <t>12584</t>
  </si>
  <si>
    <t>2Gen - TANF</t>
  </si>
  <si>
    <t>12585</t>
  </si>
  <si>
    <t>ConnectiCorps</t>
  </si>
  <si>
    <t>12586</t>
  </si>
  <si>
    <t>New Haven Jobs Funnel</t>
  </si>
  <si>
    <t>12A32</t>
  </si>
  <si>
    <t>Healthcare Apprenticeship Initiative</t>
  </si>
  <si>
    <t>12A33</t>
  </si>
  <si>
    <t>Manufacturing Pipeline Iniative</t>
  </si>
  <si>
    <t>12T60</t>
  </si>
  <si>
    <t>Workforce Initaitives</t>
  </si>
  <si>
    <t>12232</t>
  </si>
  <si>
    <t>Opportunity Industrial Centers</t>
  </si>
  <si>
    <t>12245</t>
  </si>
  <si>
    <t>Individual Development Accounts</t>
  </si>
  <si>
    <t>12045</t>
  </si>
  <si>
    <t>Occupational Health Clinics</t>
  </si>
  <si>
    <t>10070</t>
  </si>
  <si>
    <t>Minor Capital Projects</t>
  </si>
  <si>
    <t>12017</t>
  </si>
  <si>
    <t>Highway Planning And Research</t>
  </si>
  <si>
    <t>12168</t>
  </si>
  <si>
    <t>Rail Operations</t>
  </si>
  <si>
    <t>12175</t>
  </si>
  <si>
    <t>Bus Operations</t>
  </si>
  <si>
    <t>12378</t>
  </si>
  <si>
    <t>ADA Para-transit Program</t>
  </si>
  <si>
    <t>12379</t>
  </si>
  <si>
    <t>Non-ADA Dial-A-Ride Program</t>
  </si>
  <si>
    <t>12518</t>
  </si>
  <si>
    <t>Pay-As-You-Go Transportation Projects</t>
  </si>
  <si>
    <t>12590</t>
  </si>
  <si>
    <t>Port Authority</t>
  </si>
  <si>
    <t>12593</t>
  </si>
  <si>
    <t>Airport Operations</t>
  </si>
  <si>
    <t>16T73</t>
  </si>
  <si>
    <t>Transportation to Work</t>
  </si>
  <si>
    <t>12126</t>
  </si>
  <si>
    <t>Children's Health Initiatives</t>
  </si>
  <si>
    <t>12577</t>
  </si>
  <si>
    <t>Maternal Mortality Review</t>
  </si>
  <si>
    <t>16060</t>
  </si>
  <si>
    <t>Community Health Services</t>
  </si>
  <si>
    <t>16103</t>
  </si>
  <si>
    <t>Rape Crisis</t>
  </si>
  <si>
    <t>17009</t>
  </si>
  <si>
    <t>Local and District Departments of Health</t>
  </si>
  <si>
    <t>17019</t>
  </si>
  <si>
    <t>School Based Health Clinics</t>
  </si>
  <si>
    <t>12100</t>
  </si>
  <si>
    <t>Needle and Syringe Exchange Program</t>
  </si>
  <si>
    <t>12236</t>
  </si>
  <si>
    <t>AIDS Services</t>
  </si>
  <si>
    <t>12255</t>
  </si>
  <si>
    <t>Breast and Cervical Cancer Detection and Treatment</t>
  </si>
  <si>
    <t>12563</t>
  </si>
  <si>
    <t>Immunization Services</t>
  </si>
  <si>
    <t>16112</t>
  </si>
  <si>
    <t>X-Ray Screening and Tuberculosis Care</t>
  </si>
  <si>
    <t>17013</t>
  </si>
  <si>
    <t>Venereal Disease Control</t>
  </si>
  <si>
    <t>12026</t>
  </si>
  <si>
    <t>Stress Reduction</t>
  </si>
  <si>
    <t>12082</t>
  </si>
  <si>
    <t>Fleet Purchase</t>
  </si>
  <si>
    <t>12535</t>
  </si>
  <si>
    <t>Criminal Justice Information System</t>
  </si>
  <si>
    <t>16009</t>
  </si>
  <si>
    <t>Fire Training School - Willimantic</t>
  </si>
  <si>
    <t>16010</t>
  </si>
  <si>
    <t>Maintenance of County Base Fire Radio Network</t>
  </si>
  <si>
    <t>16011</t>
  </si>
  <si>
    <t>Maintenance of State-Wide Fire Radio Network</t>
  </si>
  <si>
    <t>16013</t>
  </si>
  <si>
    <t>Police Association of Connecticut</t>
  </si>
  <si>
    <t>16014</t>
  </si>
  <si>
    <t>Connecticut State Firefighter's Association</t>
  </si>
  <si>
    <t>16025</t>
  </si>
  <si>
    <t>Fire Training School - Torrington</t>
  </si>
  <si>
    <t>16034</t>
  </si>
  <si>
    <t>Fire Training School - New Haven</t>
  </si>
  <si>
    <t>16044</t>
  </si>
  <si>
    <t>Fire Training School - Derby</t>
  </si>
  <si>
    <t>16056</t>
  </si>
  <si>
    <t>Fire Training School - Wolcott</t>
  </si>
  <si>
    <t>16065</t>
  </si>
  <si>
    <t>Fire Training School - Fairfield</t>
  </si>
  <si>
    <t>16074</t>
  </si>
  <si>
    <t>Fire Training School - Hartford</t>
  </si>
  <si>
    <t>16080</t>
  </si>
  <si>
    <t>Fire Training School - Middletown</t>
  </si>
  <si>
    <t>16179</t>
  </si>
  <si>
    <t>Fire Training School - Stamford</t>
  </si>
  <si>
    <t>12121</t>
  </si>
  <si>
    <t>HUSKY Performance Monitoring</t>
  </si>
  <si>
    <t>12192</t>
  </si>
  <si>
    <t>Birth to Three</t>
  </si>
  <si>
    <t>12197</t>
  </si>
  <si>
    <t>Genetic Tests in Paternity Actions</t>
  </si>
  <si>
    <t>12202</t>
  </si>
  <si>
    <t>State-Funded Supplemental Nutrition Assistance Program</t>
  </si>
  <si>
    <t>12239</t>
  </si>
  <si>
    <t>HUSKY B Program</t>
  </si>
  <si>
    <t>16020</t>
  </si>
  <si>
    <t>Medicaid</t>
  </si>
  <si>
    <t>16061</t>
  </si>
  <si>
    <t>Old Age Assistance</t>
  </si>
  <si>
    <t>16071</t>
  </si>
  <si>
    <t>Aid To The Blind</t>
  </si>
  <si>
    <t>16077</t>
  </si>
  <si>
    <t>Aid To The Disabled</t>
  </si>
  <si>
    <t>16090</t>
  </si>
  <si>
    <t>Temporary Family Assistance - TANF</t>
  </si>
  <si>
    <t>16096</t>
  </si>
  <si>
    <t>Emergency Assistance</t>
  </si>
  <si>
    <t>16098</t>
  </si>
  <si>
    <t>Food Stamp Training Expenses</t>
  </si>
  <si>
    <t>16109</t>
  </si>
  <si>
    <t>DMHAS-Disproportionate Share</t>
  </si>
  <si>
    <t>16114</t>
  </si>
  <si>
    <t>Connecticut Home Care Program</t>
  </si>
  <si>
    <t>16118</t>
  </si>
  <si>
    <t>Human Resource Development-Hispanic Programs</t>
  </si>
  <si>
    <t>16122</t>
  </si>
  <si>
    <t>Community Residential Services</t>
  </si>
  <si>
    <t>16123</t>
  </si>
  <si>
    <t>Protective Services to the Elderly</t>
  </si>
  <si>
    <t>16128</t>
  </si>
  <si>
    <t>Safety Net Services</t>
  </si>
  <si>
    <t>16139</t>
  </si>
  <si>
    <t>16146</t>
  </si>
  <si>
    <t>Services for Persons With Disabilities</t>
  </si>
  <si>
    <t>16148</t>
  </si>
  <si>
    <t>Nutrition Assistance</t>
  </si>
  <si>
    <t>16157</t>
  </si>
  <si>
    <t>State Administered General Assistance</t>
  </si>
  <si>
    <t>16159</t>
  </si>
  <si>
    <t>Connecticut Children's Medical Center</t>
  </si>
  <si>
    <t>16160</t>
  </si>
  <si>
    <t>Community Services</t>
  </si>
  <si>
    <t>16174</t>
  </si>
  <si>
    <t>Human Service Infrastructure Community Action Program</t>
  </si>
  <si>
    <t>16177</t>
  </si>
  <si>
    <t>Teen Pregnancy Prevention</t>
  </si>
  <si>
    <t>16260</t>
  </si>
  <si>
    <t>Programs for Senior Citizens</t>
  </si>
  <si>
    <t>16270</t>
  </si>
  <si>
    <t>Family Programs - TANF</t>
  </si>
  <si>
    <t>16271</t>
  </si>
  <si>
    <t>Domestic Violence Shelters</t>
  </si>
  <si>
    <t>16272</t>
  </si>
  <si>
    <t>Hospital Supplemental Payments</t>
  </si>
  <si>
    <t>17029</t>
  </si>
  <si>
    <t>Human Resource Development-Hispanic Programs - Municipality</t>
  </si>
  <si>
    <t>17032</t>
  </si>
  <si>
    <t>Teen Pregnancy Prevention - Municipality</t>
  </si>
  <si>
    <t>17083</t>
  </si>
  <si>
    <t>Community Services - Municipality</t>
  </si>
  <si>
    <t>12565</t>
  </si>
  <si>
    <t>Fall Prevention</t>
  </si>
  <si>
    <t>12574</t>
  </si>
  <si>
    <t>SSMF Administration</t>
  </si>
  <si>
    <t>16045</t>
  </si>
  <si>
    <t>Burial Expenses</t>
  </si>
  <si>
    <t>16049</t>
  </si>
  <si>
    <t>Headstones</t>
  </si>
  <si>
    <t>12296</t>
  </si>
  <si>
    <t>Statewide Marketing</t>
  </si>
  <si>
    <t>12363</t>
  </si>
  <si>
    <t>Small Business Incubator Program</t>
  </si>
  <si>
    <t>12412</t>
  </si>
  <si>
    <t>Hartford Urban Arts Grant</t>
  </si>
  <si>
    <t>12413</t>
  </si>
  <si>
    <t>New Britain Arts Council</t>
  </si>
  <si>
    <t>12435</t>
  </si>
  <si>
    <t>Main Street Initiatives</t>
  </si>
  <si>
    <t>12437</t>
  </si>
  <si>
    <t>Office of Military Affairs</t>
  </si>
  <si>
    <t>12438</t>
  </si>
  <si>
    <t>Hydrogen/Fuel Cell Economy</t>
  </si>
  <si>
    <t>12467</t>
  </si>
  <si>
    <t>CCAT-CT Manufacturing Supply Chain</t>
  </si>
  <si>
    <t>12540</t>
  </si>
  <si>
    <t>Capital Region Development Authority</t>
  </si>
  <si>
    <t>12562</t>
  </si>
  <si>
    <t>Neighborhood Music School</t>
  </si>
  <si>
    <t>12A21</t>
  </si>
  <si>
    <t>Arts and Historic Preservation Grants</t>
  </si>
  <si>
    <t>12A22</t>
  </si>
  <si>
    <t>Tourism Grants</t>
  </si>
  <si>
    <t>12T33</t>
  </si>
  <si>
    <t>Business Development Grants</t>
  </si>
  <si>
    <t>16115</t>
  </si>
  <si>
    <t>Nutmeg Games</t>
  </si>
  <si>
    <t>16175</t>
  </si>
  <si>
    <t>Discovery Museum</t>
  </si>
  <si>
    <t>16188</t>
  </si>
  <si>
    <t>National Theatre of the Deaf</t>
  </si>
  <si>
    <t>16189</t>
  </si>
  <si>
    <t>CONNSTEP</t>
  </si>
  <si>
    <t>16191</t>
  </si>
  <si>
    <t>Development Research and Economic Assistance</t>
  </si>
  <si>
    <t>16209</t>
  </si>
  <si>
    <t>Connecticut Science Center</t>
  </si>
  <si>
    <t>16219</t>
  </si>
  <si>
    <t>CT Flagship Producing Theaters Grant</t>
  </si>
  <si>
    <t>16255</t>
  </si>
  <si>
    <t>Women's Business Center</t>
  </si>
  <si>
    <t>16256</t>
  </si>
  <si>
    <t>Performing Arts Centers</t>
  </si>
  <si>
    <t>16257</t>
  </si>
  <si>
    <t>Performing Theaters Grant</t>
  </si>
  <si>
    <t>16258</t>
  </si>
  <si>
    <t>Arts Commission</t>
  </si>
  <si>
    <t>16262</t>
  </si>
  <si>
    <t>Art Museum Consortium</t>
  </si>
  <si>
    <t>16263</t>
  </si>
  <si>
    <t>CT Invention Convention</t>
  </si>
  <si>
    <t>16264</t>
  </si>
  <si>
    <t>Litchfield Jazz Festival</t>
  </si>
  <si>
    <t>16266</t>
  </si>
  <si>
    <t>Connecticut River Museum</t>
  </si>
  <si>
    <t>16267</t>
  </si>
  <si>
    <t>Arte Inc.</t>
  </si>
  <si>
    <t>16268</t>
  </si>
  <si>
    <t>CT Virtuosi Orchestra</t>
  </si>
  <si>
    <t>16269</t>
  </si>
  <si>
    <t>Barnum Museum</t>
  </si>
  <si>
    <t>17063</t>
  </si>
  <si>
    <t>Greater Hartford Arts Council</t>
  </si>
  <si>
    <t>17065</t>
  </si>
  <si>
    <t>Stepping Stones Museum for Children</t>
  </si>
  <si>
    <t>17066</t>
  </si>
  <si>
    <t>Maritime Center Authority</t>
  </si>
  <si>
    <t>17068</t>
  </si>
  <si>
    <t>Tourism Districts</t>
  </si>
  <si>
    <t>17070</t>
  </si>
  <si>
    <t>Amistad Committee for the Freedom Trail</t>
  </si>
  <si>
    <t>17071</t>
  </si>
  <si>
    <t>Amistad Vessel</t>
  </si>
  <si>
    <t>17072</t>
  </si>
  <si>
    <t>New Haven Festival of Arts and Ideas</t>
  </si>
  <si>
    <t>17073</t>
  </si>
  <si>
    <t>New Haven Arts Council</t>
  </si>
  <si>
    <t>17075</t>
  </si>
  <si>
    <t>Beardsley Zoo</t>
  </si>
  <si>
    <t>17076</t>
  </si>
  <si>
    <t>Mystic Aquarium</t>
  </si>
  <si>
    <t>17077</t>
  </si>
  <si>
    <t>Quinebaug Tourism</t>
  </si>
  <si>
    <t>17078</t>
  </si>
  <si>
    <t>Northwestern Tourism</t>
  </si>
  <si>
    <t>17079</t>
  </si>
  <si>
    <t>Eastern Tourism</t>
  </si>
  <si>
    <t>17080</t>
  </si>
  <si>
    <t>Central Tourism</t>
  </si>
  <si>
    <t>17082</t>
  </si>
  <si>
    <t>Twain/Stowe Homes</t>
  </si>
  <si>
    <t>17100</t>
  </si>
  <si>
    <t>Cultural Alliance of Fairfield</t>
  </si>
  <si>
    <t>ED</t>
  </si>
  <si>
    <t>16A02</t>
  </si>
  <si>
    <t>Water Taxi</t>
  </si>
  <si>
    <t>16T80</t>
  </si>
  <si>
    <t>Seven Angels Theatre</t>
  </si>
  <si>
    <t>17069</t>
  </si>
  <si>
    <t>Connecticut Humanities Council</t>
  </si>
  <si>
    <t>12522</t>
  </si>
  <si>
    <t>12347</t>
  </si>
  <si>
    <t>Information Technology Initiatives</t>
  </si>
  <si>
    <t>12523</t>
  </si>
  <si>
    <t>12524</t>
  </si>
  <si>
    <t>16026</t>
  </si>
  <si>
    <t>New England Governors' Conference</t>
  </si>
  <si>
    <t>16035</t>
  </si>
  <si>
    <t>National Governors' Association</t>
  </si>
  <si>
    <t>12027</t>
  </si>
  <si>
    <t>Martin Luther King, Jr. Commission</t>
  </si>
  <si>
    <t>12025</t>
  </si>
  <si>
    <t>Forensic Sex Evidence Exams</t>
  </si>
  <si>
    <t>12043</t>
  </si>
  <si>
    <t>Alternative Incarceration Program</t>
  </si>
  <si>
    <t>12064</t>
  </si>
  <si>
    <t>Justice Education Center, Inc.</t>
  </si>
  <si>
    <t>12105</t>
  </si>
  <si>
    <t>Juvenile Alternative Incarceration</t>
  </si>
  <si>
    <t>12128</t>
  </si>
  <si>
    <t>Juvenile Justice Centers</t>
  </si>
  <si>
    <t>12135</t>
  </si>
  <si>
    <t>Probate Court</t>
  </si>
  <si>
    <t>12375</t>
  </si>
  <si>
    <t>Youthful Offender Services</t>
  </si>
  <si>
    <t>12376</t>
  </si>
  <si>
    <t>Victim Security Account</t>
  </si>
  <si>
    <t>12502</t>
  </si>
  <si>
    <t>Children of Incarcerated Parents</t>
  </si>
  <si>
    <t>12516</t>
  </si>
  <si>
    <t>Legal Aid</t>
  </si>
  <si>
    <t>12555</t>
  </si>
  <si>
    <t>Youth Violence Initiative</t>
  </si>
  <si>
    <t>12559</t>
  </si>
  <si>
    <t>Youth Services Prevention</t>
  </si>
  <si>
    <t>12572</t>
  </si>
  <si>
    <t>Children's Law Center</t>
  </si>
  <si>
    <t>12579</t>
  </si>
  <si>
    <t>Juvenile Planning</t>
  </si>
  <si>
    <t>12472</t>
  </si>
  <si>
    <t>Foreclosure Mediation Program</t>
  </si>
  <si>
    <t>12014</t>
  </si>
  <si>
    <t>CIF</t>
  </si>
  <si>
    <t>12047</t>
  </si>
  <si>
    <t>Criminal Injuries Compensation</t>
  </si>
  <si>
    <t>12157</t>
  </si>
  <si>
    <t>Managed Service System</t>
  </si>
  <si>
    <t>12196</t>
  </si>
  <si>
    <t>Legal Services</t>
  </si>
  <si>
    <t>12199</t>
  </si>
  <si>
    <t>Connecticut Mental Health Center</t>
  </si>
  <si>
    <t>12207</t>
  </si>
  <si>
    <t>Professional Services</t>
  </si>
  <si>
    <t>12220</t>
  </si>
  <si>
    <t>General Assistance Managed Care</t>
  </si>
  <si>
    <t>12247</t>
  </si>
  <si>
    <t>Nursing Home Screening</t>
  </si>
  <si>
    <t>12250</t>
  </si>
  <si>
    <t>Young Adult Services</t>
  </si>
  <si>
    <t>12256</t>
  </si>
  <si>
    <t>TBI Community Services</t>
  </si>
  <si>
    <t>12278</t>
  </si>
  <si>
    <t>Jail Diversion</t>
  </si>
  <si>
    <t>12289</t>
  </si>
  <si>
    <t>Behavioral Health Medications</t>
  </si>
  <si>
    <t>12292</t>
  </si>
  <si>
    <t>Prison Overcrowding</t>
  </si>
  <si>
    <t>12298</t>
  </si>
  <si>
    <t>Medicaid Adult Rehabilitation Option</t>
  </si>
  <si>
    <t>12330</t>
  </si>
  <si>
    <t>Discharge and Diversion Services</t>
  </si>
  <si>
    <t>12444</t>
  </si>
  <si>
    <t>Home and Community Based Services</t>
  </si>
  <si>
    <t>12465</t>
  </si>
  <si>
    <t>Persistent Violent Felony Offenders Act</t>
  </si>
  <si>
    <t>12541</t>
  </si>
  <si>
    <t>Nursing Home Contract</t>
  </si>
  <si>
    <t>12564</t>
  </si>
  <si>
    <t>Pre-Trial Account</t>
  </si>
  <si>
    <t>12A16</t>
  </si>
  <si>
    <t>Forensic Services</t>
  </si>
  <si>
    <t>12A17</t>
  </si>
  <si>
    <t>Community Based Services</t>
  </si>
  <si>
    <t>12A35</t>
  </si>
  <si>
    <t>Katie Blair House</t>
  </si>
  <si>
    <t>16003</t>
  </si>
  <si>
    <t>Grants for Substance Abuse Services</t>
  </si>
  <si>
    <t>16053</t>
  </si>
  <si>
    <t>Grants for Mental Health Services</t>
  </si>
  <si>
    <t>16070</t>
  </si>
  <si>
    <t>Employment Opportunities</t>
  </si>
  <si>
    <t>16T77</t>
  </si>
  <si>
    <t>Grants for Behavioral Health Services</t>
  </si>
  <si>
    <t>12144</t>
  </si>
  <si>
    <t>Honor Guards</t>
  </si>
  <si>
    <t>12325</t>
  </si>
  <si>
    <t>Veteran's Service Bonuses</t>
  </si>
  <si>
    <t>12042</t>
  </si>
  <si>
    <t>Children's Trust Fund</t>
  </si>
  <si>
    <t>12495</t>
  </si>
  <si>
    <t>Community Plans for Early Childhood</t>
  </si>
  <si>
    <t>12496</t>
  </si>
  <si>
    <t>Improving Early Literacy</t>
  </si>
  <si>
    <t>12569</t>
  </si>
  <si>
    <t>Evenstart</t>
  </si>
  <si>
    <t>12A20</t>
  </si>
  <si>
    <t>Nurturing Families Network</t>
  </si>
  <si>
    <t>16101</t>
  </si>
  <si>
    <t>Head Start Services</t>
  </si>
  <si>
    <t>16147</t>
  </si>
  <si>
    <t>Care4Kids TANF/CCDF</t>
  </si>
  <si>
    <t>16158</t>
  </si>
  <si>
    <t>Child Care Quality Enhancements</t>
  </si>
  <si>
    <t>16265</t>
  </si>
  <si>
    <t>Early Head Start-Child Care Partnership</t>
  </si>
  <si>
    <t>16274</t>
  </si>
  <si>
    <t>Early Care and Education</t>
  </si>
  <si>
    <t>16A04</t>
  </si>
  <si>
    <t>Smart Start</t>
  </si>
  <si>
    <t>17097</t>
  </si>
  <si>
    <t>School Readiness Quality Enhancement</t>
  </si>
  <si>
    <t>12028</t>
  </si>
  <si>
    <t>Child Fatality Review Panel</t>
  </si>
  <si>
    <t>12525</t>
  </si>
  <si>
    <t>Contracting Standards Board</t>
  </si>
  <si>
    <t>12526</t>
  </si>
  <si>
    <t>Judicial Review Council</t>
  </si>
  <si>
    <t>12527</t>
  </si>
  <si>
    <t>Judicial Selection Commission</t>
  </si>
  <si>
    <t>12528</t>
  </si>
  <si>
    <t>Office of the Child Advocate</t>
  </si>
  <si>
    <t>12529</t>
  </si>
  <si>
    <t>Office of the Victim Advocate</t>
  </si>
  <si>
    <t>12530</t>
  </si>
  <si>
    <t>Board of Firearms Permit Examiners</t>
  </si>
  <si>
    <t>12A34</t>
  </si>
  <si>
    <t>Commission on Human Rights and Opportunity</t>
  </si>
  <si>
    <t>12049</t>
  </si>
  <si>
    <t>Flag Restoration</t>
  </si>
  <si>
    <t>12129</t>
  </si>
  <si>
    <t>Minor Capital Improvements</t>
  </si>
  <si>
    <t>12210</t>
  </si>
  <si>
    <t>Interim Salary/Caucus Offices</t>
  </si>
  <si>
    <t>12249</t>
  </si>
  <si>
    <t>Redistricting</t>
  </si>
  <si>
    <t>12445</t>
  </si>
  <si>
    <t>Old State House</t>
  </si>
  <si>
    <t>16057</t>
  </si>
  <si>
    <t>Interstate Conference Fund</t>
  </si>
  <si>
    <t>16130</t>
  </si>
  <si>
    <t>New England Board of Higher Education</t>
  </si>
  <si>
    <t>12169</t>
  </si>
  <si>
    <t>Automated Budget System and Data Base Link</t>
  </si>
  <si>
    <t>12251</t>
  </si>
  <si>
    <t>Justice Assistance Grants</t>
  </si>
  <si>
    <t>12573</t>
  </si>
  <si>
    <t>Project Longevity</t>
  </si>
  <si>
    <t>12T80</t>
  </si>
  <si>
    <t>Council of Governments</t>
  </si>
  <si>
    <t>16017</t>
  </si>
  <si>
    <t>Tax Relief For Elderly Renters</t>
  </si>
  <si>
    <t>17004</t>
  </si>
  <si>
    <t>Reimbursement to Towns for Loss of Taxes on State Property</t>
  </si>
  <si>
    <t>17006</t>
  </si>
  <si>
    <t>Reimbursements to Towns for Private Tax-Exempt Property</t>
  </si>
  <si>
    <t>17011</t>
  </si>
  <si>
    <t>Reimbursement Property Tax - Disability Exemption</t>
  </si>
  <si>
    <t>17016</t>
  </si>
  <si>
    <t>Distressed Municipalities</t>
  </si>
  <si>
    <t>17018</t>
  </si>
  <si>
    <t>Property Tax Relief Elderly Circuit Breaker</t>
  </si>
  <si>
    <t>17021</t>
  </si>
  <si>
    <t>Property Tax Relief Elderly Freeze Program</t>
  </si>
  <si>
    <t>17024</t>
  </si>
  <si>
    <t>Property Tax Relief for Veterans</t>
  </si>
  <si>
    <t>17102</t>
  </si>
  <si>
    <t>Municipal Revenue Sharing</t>
  </si>
  <si>
    <t>17T10</t>
  </si>
  <si>
    <t>Urban Improvement Grant</t>
  </si>
  <si>
    <t>17T47</t>
  </si>
  <si>
    <t>Municipal Aid Hold Harmless</t>
  </si>
  <si>
    <t>17T48</t>
  </si>
  <si>
    <t>Urban Relief Fund</t>
  </si>
  <si>
    <t>MU</t>
  </si>
  <si>
    <t>MF</t>
  </si>
  <si>
    <t>17005</t>
  </si>
  <si>
    <t>Grants To Towns</t>
  </si>
  <si>
    <t>MD</t>
  </si>
  <si>
    <t>17T11</t>
  </si>
  <si>
    <t>12015</t>
  </si>
  <si>
    <t>Reserve For Salary Adjustments</t>
  </si>
  <si>
    <t>19001</t>
  </si>
  <si>
    <t>Nonfunctional - Change to Accruals</t>
  </si>
  <si>
    <t>12005</t>
  </si>
  <si>
    <t>Unemployment Compensation</t>
  </si>
  <si>
    <t>State Employees Retirement Contributions</t>
  </si>
  <si>
    <t>Higher Education Alternative Retirement System</t>
  </si>
  <si>
    <t>12008</t>
  </si>
  <si>
    <t>Pensions and Retirements - Other Statutory</t>
  </si>
  <si>
    <t>Judges and Compensation Commissioners Retirement</t>
  </si>
  <si>
    <t>12010</t>
  </si>
  <si>
    <t>Insurance - Group Life</t>
  </si>
  <si>
    <t>12011</t>
  </si>
  <si>
    <t>Employers Social Security Tax</t>
  </si>
  <si>
    <t>12012</t>
  </si>
  <si>
    <t>State Employees Health Service Cost</t>
  </si>
  <si>
    <t>Retired State Employees Health Service Cost</t>
  </si>
  <si>
    <t>12016</t>
  </si>
  <si>
    <t>Tuition Reimbursement - Training and Travel</t>
  </si>
  <si>
    <t>12T49</t>
  </si>
  <si>
    <t>Other Post Employment Benefits</t>
  </si>
  <si>
    <t>12285</t>
  </si>
  <si>
    <t>Debt Service</t>
  </si>
  <si>
    <t>12286</t>
  </si>
  <si>
    <t>UConn 2000 - Debt Service</t>
  </si>
  <si>
    <t>12287</t>
  </si>
  <si>
    <t>CHEFA Day Care Security</t>
  </si>
  <si>
    <t>12500</t>
  </si>
  <si>
    <t>Pension Obligation Bonds - TRB</t>
  </si>
  <si>
    <t>12076</t>
  </si>
  <si>
    <t>Assigned Counsel - Criminal</t>
  </si>
  <si>
    <t>12090</t>
  </si>
  <si>
    <t>12106</t>
  </si>
  <si>
    <t>12171</t>
  </si>
  <si>
    <t>Development of Mastery Exams Grades 4, 6, and 8</t>
  </si>
  <si>
    <t>12198</t>
  </si>
  <si>
    <t>Primary Mental Health</t>
  </si>
  <si>
    <t>12211</t>
  </si>
  <si>
    <t>Leadership, Education, Athletics in Partnership (LEAP)</t>
  </si>
  <si>
    <t>12216</t>
  </si>
  <si>
    <t>Adult Education Action</t>
  </si>
  <si>
    <t>12253</t>
  </si>
  <si>
    <t>Connecticut Pre-Engineering Program</t>
  </si>
  <si>
    <t>12261</t>
  </si>
  <si>
    <t>Connecticut Writing Project</t>
  </si>
  <si>
    <t>12290</t>
  </si>
  <si>
    <t>Resource Equity Assessments</t>
  </si>
  <si>
    <t>12318</t>
  </si>
  <si>
    <t>Neighborhood Youth Centers</t>
  </si>
  <si>
    <t>12405</t>
  </si>
  <si>
    <t>Longitudinal Data Systems</t>
  </si>
  <si>
    <t>12457</t>
  </si>
  <si>
    <t>Sheff Settlement</t>
  </si>
  <si>
    <t>12468</t>
  </si>
  <si>
    <t>CommPACT Schools</t>
  </si>
  <si>
    <t>12506</t>
  </si>
  <si>
    <t>Parent Trust Fund Program</t>
  </si>
  <si>
    <t>12519</t>
  </si>
  <si>
    <t>Regional Vocational-Technical School System</t>
  </si>
  <si>
    <t>12547</t>
  </si>
  <si>
    <t>Commissioner’s Network</t>
  </si>
  <si>
    <t>12549</t>
  </si>
  <si>
    <t>Local Charter Schools</t>
  </si>
  <si>
    <t>12550</t>
  </si>
  <si>
    <t>Bridges to Success</t>
  </si>
  <si>
    <t>12551</t>
  </si>
  <si>
    <t>K-3 Reading Assessment Pilot</t>
  </si>
  <si>
    <t>12552</t>
  </si>
  <si>
    <t>Talent Development</t>
  </si>
  <si>
    <t>12566</t>
  </si>
  <si>
    <t>Common Core</t>
  </si>
  <si>
    <t>12567</t>
  </si>
  <si>
    <t>Alternative High School and Adult Reading Incentive Program</t>
  </si>
  <si>
    <t>12568</t>
  </si>
  <si>
    <t>Special Master</t>
  </si>
  <si>
    <t>12587</t>
  </si>
  <si>
    <t>School-Based Diversion Initiative</t>
  </si>
  <si>
    <t>12A18</t>
  </si>
  <si>
    <t>Technical High Schools Personal Services</t>
  </si>
  <si>
    <t>12A19</t>
  </si>
  <si>
    <t>Technical High Schools Other Expenses</t>
  </si>
  <si>
    <t>12A23</t>
  </si>
  <si>
    <t>Student Assessment and Accountability</t>
  </si>
  <si>
    <t>12A25</t>
  </si>
  <si>
    <t>Division of Higher Education</t>
  </si>
  <si>
    <t>16021</t>
  </si>
  <si>
    <t>American School For The Deaf</t>
  </si>
  <si>
    <t>16062</t>
  </si>
  <si>
    <t>Regional Education Services</t>
  </si>
  <si>
    <t>16110</t>
  </si>
  <si>
    <t>Family Resource Centers</t>
  </si>
  <si>
    <t>16119</t>
  </si>
  <si>
    <t>Charter Schools</t>
  </si>
  <si>
    <t>16201</t>
  </si>
  <si>
    <t>Youth Service Bureau Enhancement</t>
  </si>
  <si>
    <t>16211</t>
  </si>
  <si>
    <t>Child Nutrition State Match</t>
  </si>
  <si>
    <t>16212</t>
  </si>
  <si>
    <t>Health Foods Initiative</t>
  </si>
  <si>
    <t>16T72</t>
  </si>
  <si>
    <t>Student Support Services</t>
  </si>
  <si>
    <t>16T74</t>
  </si>
  <si>
    <t>State Charter Schools</t>
  </si>
  <si>
    <t>16T75</t>
  </si>
  <si>
    <t>Child Nutrition Programs</t>
  </si>
  <si>
    <t>16T76</t>
  </si>
  <si>
    <t>Youth Service Bureaus and Diversion Initiatives</t>
  </si>
  <si>
    <t>17017</t>
  </si>
  <si>
    <t>Vocational Agriculture</t>
  </si>
  <si>
    <t>17030</t>
  </si>
  <si>
    <t>Adult Education</t>
  </si>
  <si>
    <t>17034</t>
  </si>
  <si>
    <t>Health and Welfare Services Pupils Private Schools</t>
  </si>
  <si>
    <t>17041</t>
  </si>
  <si>
    <t>Education Equalization Grants</t>
  </si>
  <si>
    <t>17042</t>
  </si>
  <si>
    <t>Bilingual Education</t>
  </si>
  <si>
    <t>17043</t>
  </si>
  <si>
    <t>Priority School Districts</t>
  </si>
  <si>
    <t>17044</t>
  </si>
  <si>
    <t>Young Parents Program</t>
  </si>
  <si>
    <t>17045</t>
  </si>
  <si>
    <t>Interdistrict Cooperation</t>
  </si>
  <si>
    <t>17046</t>
  </si>
  <si>
    <t>School Breakfast Program</t>
  </si>
  <si>
    <t>17047</t>
  </si>
  <si>
    <t>Excess Cost - Student Based</t>
  </si>
  <si>
    <t>17052</t>
  </si>
  <si>
    <t>Youth Service Bureaus</t>
  </si>
  <si>
    <t>17053</t>
  </si>
  <si>
    <t>Open Choice Program</t>
  </si>
  <si>
    <t>17057</t>
  </si>
  <si>
    <t>Magnet Schools</t>
  </si>
  <si>
    <t>17084</t>
  </si>
  <si>
    <t>After School Program</t>
  </si>
  <si>
    <t>17T03</t>
  </si>
  <si>
    <t>Special Education</t>
  </si>
  <si>
    <t>12037</t>
  </si>
  <si>
    <t>Part-Time Interpreters</t>
  </si>
  <si>
    <t>12060</t>
  </si>
  <si>
    <t>Educational Aid for Blind and Visually Handicapped Children</t>
  </si>
  <si>
    <t>12301</t>
  </si>
  <si>
    <t>Employment Opportunities – Blind &amp; Disabled</t>
  </si>
  <si>
    <t>16004</t>
  </si>
  <si>
    <t>Vocational Rehabilitation - Disabled</t>
  </si>
  <si>
    <t>16040</t>
  </si>
  <si>
    <t>Supplementary Relief and Services</t>
  </si>
  <si>
    <t>16078</t>
  </si>
  <si>
    <t>Special Training for the Deaf Blind</t>
  </si>
  <si>
    <t>16086</t>
  </si>
  <si>
    <t>Connecticut Radio Information Service</t>
  </si>
  <si>
    <t>16153</t>
  </si>
  <si>
    <t>Independent Living Centers</t>
  </si>
  <si>
    <t>12066</t>
  </si>
  <si>
    <t>Rehabilitative Services</t>
  </si>
  <si>
    <t>12480</t>
  </si>
  <si>
    <t>Commercial Recording Division</t>
  </si>
  <si>
    <t>16006</t>
  </si>
  <si>
    <t>Retirement Contributions</t>
  </si>
  <si>
    <t>16023</t>
  </si>
  <si>
    <t>Retirees Health Service Cost</t>
  </si>
  <si>
    <t>16032</t>
  </si>
  <si>
    <t>Municipal Retiree Health Insurance Costs</t>
  </si>
  <si>
    <t>99110</t>
  </si>
  <si>
    <t>99120</t>
  </si>
  <si>
    <t>Unallocated Lapse - Legislative</t>
  </si>
  <si>
    <t>99130</t>
  </si>
  <si>
    <t>Unallocated Lapse - Judicial</t>
  </si>
  <si>
    <t>99361</t>
  </si>
  <si>
    <t>General Lapse - Judicial</t>
  </si>
  <si>
    <t>99369</t>
  </si>
  <si>
    <t>Municipal Opportunities and Regional Efficiencies Program</t>
  </si>
  <si>
    <t>99377</t>
  </si>
  <si>
    <t>Statewide Hiring Reduction - Executive</t>
  </si>
  <si>
    <t>99390</t>
  </si>
  <si>
    <t>Targeted Savings</t>
  </si>
  <si>
    <t>99394</t>
  </si>
  <si>
    <t>Arts and Tourism Lapse</t>
  </si>
  <si>
    <t>99400</t>
  </si>
  <si>
    <t>Achieve Labor Concessions</t>
  </si>
  <si>
    <t>99402</t>
  </si>
  <si>
    <t>99403</t>
  </si>
  <si>
    <t>Municipal Aid Savings</t>
  </si>
  <si>
    <t>12159</t>
  </si>
  <si>
    <t>AHEC</t>
  </si>
  <si>
    <t>12589</t>
  </si>
  <si>
    <t>Bioscience</t>
  </si>
  <si>
    <t>12588</t>
  </si>
  <si>
    <t>Next Generation Connecticut</t>
  </si>
  <si>
    <t>16198</t>
  </si>
  <si>
    <t>Kirklyn M. Kerr Grant Program</t>
  </si>
  <si>
    <t>Grand Total</t>
  </si>
  <si>
    <t>General Fund</t>
  </si>
  <si>
    <t>Special Transportation Fund</t>
  </si>
  <si>
    <t>Municipal Revenue Sharing Fund</t>
  </si>
  <si>
    <t>Banking Fund</t>
  </si>
  <si>
    <t>Insurance Fund</t>
  </si>
  <si>
    <t>Consumer Counsel and Public Utility Control Fund</t>
  </si>
  <si>
    <t>Workers' Compensation Fund</t>
  </si>
  <si>
    <t>Mashantucket Pequot and Mohegan Fund</t>
  </si>
  <si>
    <t>Regional Market Operation Fund</t>
  </si>
  <si>
    <t>Criminal Injuries Compensation Fund</t>
  </si>
  <si>
    <t>Passport to Parks Fund</t>
  </si>
  <si>
    <t>Tourism Fund</t>
  </si>
  <si>
    <t>Column Labels</t>
  </si>
  <si>
    <t>CONSENSUS -- April</t>
  </si>
  <si>
    <t>Total  FY 18</t>
  </si>
  <si>
    <t>Total  FY 19</t>
  </si>
  <si>
    <t>Row Labels</t>
  </si>
  <si>
    <t xml:space="preserve"> FY 18</t>
  </si>
  <si>
    <t xml:space="preserve"> FY 19</t>
  </si>
  <si>
    <t>Taxes</t>
  </si>
  <si>
    <t>Personal Income Tax</t>
  </si>
  <si>
    <t>Sales and Use Tax</t>
  </si>
  <si>
    <t>Corporation Tax</t>
  </si>
  <si>
    <t>Public Service Companies Tax</t>
  </si>
  <si>
    <t>Inheritance and Estate Tax</t>
  </si>
  <si>
    <t>Insurance Companies Tax</t>
  </si>
  <si>
    <t>Cigarette Tax</t>
  </si>
  <si>
    <t>Real Estate Conveyance</t>
  </si>
  <si>
    <t>Alcoholic Beverages</t>
  </si>
  <si>
    <t xml:space="preserve">Admissions and Dues </t>
  </si>
  <si>
    <t>Health Provider</t>
  </si>
  <si>
    <t>Miscellaneous</t>
  </si>
  <si>
    <t>Refunds of Taxes</t>
  </si>
  <si>
    <t>Earned Income Tax Credit</t>
  </si>
  <si>
    <t>R&amp;D Credit Exchange</t>
  </si>
  <si>
    <t>Other Revenue</t>
  </si>
  <si>
    <t>Transfers-Special Revenue</t>
  </si>
  <si>
    <t>Indian Gaming Payments</t>
  </si>
  <si>
    <t>Licenses, Permits, Fees</t>
  </si>
  <si>
    <t>Sales of Commodities</t>
  </si>
  <si>
    <t>Rents, Fines, Escheats</t>
  </si>
  <si>
    <t>Investment Income</t>
  </si>
  <si>
    <t>Refund of Payments</t>
  </si>
  <si>
    <t>Other Sources</t>
  </si>
  <si>
    <t>Federal Grants</t>
  </si>
  <si>
    <t>Transfer from Tobacco Fund</t>
  </si>
  <si>
    <t>Transfers From / (To) Other Funds</t>
  </si>
  <si>
    <t>Motor Fuels Tax</t>
  </si>
  <si>
    <t>Oil Companies Tax</t>
  </si>
  <si>
    <t>Sales Tax - DMV</t>
  </si>
  <si>
    <t>Motor Vehicle Receipts</t>
  </si>
  <si>
    <t>Interest Income</t>
  </si>
  <si>
    <t>Refunds of Payments</t>
  </si>
  <si>
    <t>x Passport to Parks Fund</t>
  </si>
  <si>
    <t>Fees</t>
  </si>
  <si>
    <t>Balance Table</t>
  </si>
  <si>
    <t>Revenue</t>
  </si>
  <si>
    <t>Expenditures</t>
  </si>
  <si>
    <t>Balance</t>
  </si>
  <si>
    <t>ECD0292018</t>
  </si>
  <si>
    <t>Adjust Funding for CCAT-CT Manufacturing</t>
  </si>
  <si>
    <t>ECD0302018</t>
  </si>
  <si>
    <t>Fund CCAT Program through Bonding</t>
  </si>
  <si>
    <t>OTT0212018</t>
  </si>
  <si>
    <t>Achieve Savings</t>
  </si>
  <si>
    <t>UOC0122018</t>
  </si>
  <si>
    <t>Revenue Type</t>
  </si>
  <si>
    <t>FY 18</t>
  </si>
  <si>
    <t>FY 19</t>
  </si>
  <si>
    <t>Move Water positions to PUC</t>
  </si>
  <si>
    <t>Municipal Diversification Fund</t>
  </si>
  <si>
    <t>Municipal Diversification Fund Appropriation</t>
  </si>
  <si>
    <t>Adjust or Eliminate Sales Tax Diversion to STF</t>
  </si>
  <si>
    <t>Application &amp; Licensing Fees</t>
  </si>
  <si>
    <t>Authorize Daily Fantasy Sports Betting</t>
  </si>
  <si>
    <t>Authorize DRS "Fresh Start" Inititative</t>
  </si>
  <si>
    <t>Credit FY 17 Operating Surplus to FY 18</t>
  </si>
  <si>
    <t>Delay GAAP Amortization</t>
  </si>
  <si>
    <t>Divert Settlement Revenues for Indigent Legal Counsel (Civil Gideon &amp; Organ Donation)</t>
  </si>
  <si>
    <t>Eliminate sales tax transfer to MRSA</t>
  </si>
  <si>
    <t>Eliminate the Sales Tax Exemption for Non-Prescription Drugs</t>
  </si>
  <si>
    <t>Enhance Tax Collections</t>
  </si>
  <si>
    <t>Establish Surcharge on Homeowner Insurance to Fund "Healthy Homes" Initiative</t>
  </si>
  <si>
    <t>Establish Vehicle License Cost Recovery Fee in lieu of Rental Car Surcharge</t>
  </si>
  <si>
    <t>Exempt Social Security from State Income Tax</t>
  </si>
  <si>
    <t>Hospital Litigation Settlement</t>
  </si>
  <si>
    <t>Host Town Sales Tax on Restaurants at 1%</t>
  </si>
  <si>
    <t>Implement certificate of need task force findings</t>
  </si>
  <si>
    <t>Implement licensure of urgent care centers</t>
  </si>
  <si>
    <t>Implement Revenue Volatility Cap / Spending Cap</t>
  </si>
  <si>
    <t>Impose Floor Tax on Tobacco changes</t>
  </si>
  <si>
    <t>Increase Cigarette Tax</t>
  </si>
  <si>
    <t>Increase cremation certificate fee</t>
  </si>
  <si>
    <t>Increase Fees for Criminal History Record Checks</t>
  </si>
  <si>
    <t>Increase fees to cover administration costs - Various Agencies</t>
  </si>
  <si>
    <t>Increase Filing Fee for Land Recording</t>
  </si>
  <si>
    <t>Increase Luxury Tax Rate</t>
  </si>
  <si>
    <t xml:space="preserve">Increase Sales Tax Rate </t>
  </si>
  <si>
    <t>Increase Tax Rate on Snuff</t>
  </si>
  <si>
    <t>Increase the Sales and Use Tax Rate for Digital Downloads</t>
  </si>
  <si>
    <t>License Public Water Systems</t>
  </si>
  <si>
    <t>Lower lifetime cap on Gift &amp; Estate Tax</t>
  </si>
  <si>
    <t>Lower the Rate of the Insurance Premiums Tax</t>
  </si>
  <si>
    <t>Maintain Teachers' Retirement Pension Exemption at 25%</t>
  </si>
  <si>
    <t>Maintain the Neighborhood Assistance Act Tax Credit Cap @ $5M</t>
  </si>
  <si>
    <t xml:space="preserve">Make Permanent the 3-Tier Credit Cap on Insurance Premiums Tax </t>
  </si>
  <si>
    <t>Make Permanent the Moratorium on the Earning of Film Production Tax Credits</t>
  </si>
  <si>
    <t>Modify Ambulatory Surgical Centers Tax</t>
  </si>
  <si>
    <t>Modify the $200 Property Tax Credit</t>
  </si>
  <si>
    <t>Modify the Earned Income Tax Credit</t>
  </si>
  <si>
    <t>Phase-in federal exemption levels for Estate Tax</t>
  </si>
  <si>
    <t>Reallocate support for newborn screening program to GF</t>
  </si>
  <si>
    <t>Reduce Transfer to the Tobacco Health Trust Fund</t>
  </si>
  <si>
    <t>Re-examine Tax Expenditures</t>
  </si>
  <si>
    <t>Reflect Economic Impact of "Lead by Example" energy efficiency program (Performance Savings Accounts)</t>
  </si>
  <si>
    <t>Reflect Initiation of the State Park Pass / Passport to Parks</t>
  </si>
  <si>
    <t>Reflect the Net Federal Revenue Impact from State Policy Changes</t>
  </si>
  <si>
    <t>Require Reductions to the CT Lottery Corporation Expenses</t>
  </si>
  <si>
    <t>Retain Funds Designated for the Municipal Video Competition Trust Account</t>
  </si>
  <si>
    <t>Retain PEGPETIA Surtax Revenue</t>
  </si>
  <si>
    <t>Review and increase motor vehicle violation penalties</t>
  </si>
  <si>
    <t>Set Aside Revenue from the Sales Tax Rate Increase to Cover Fixed Costs</t>
  </si>
  <si>
    <t>Transfer Host Town Sales Tax on Restaurants at 1%</t>
  </si>
  <si>
    <t>Transfer to MRSF from the General Fund</t>
  </si>
  <si>
    <t>x Transfer FY 2018 Resources to FY 2019</t>
  </si>
  <si>
    <t>Reflect Increase in Sales Tax Collections due to Cigarette Tax Changes</t>
  </si>
  <si>
    <t>Reflect PURA Settlement with PALMCO Power, CT</t>
  </si>
  <si>
    <t>Adjust the Diversion of Tobacco Funds to the Smart Start Account</t>
  </si>
  <si>
    <t>Require Municipal Reimbursement for State Technical Support of Constables</t>
  </si>
  <si>
    <t>Identify Additional Sweeps</t>
  </si>
  <si>
    <t>Establish a Ridesharing Fee</t>
  </si>
  <si>
    <t>Reflect Inflation - Licenses, Fees and Permits DMV</t>
  </si>
  <si>
    <t>Set Aside Petroleum Gross Earnings Taxes on Aviation Fuel for Airports</t>
  </si>
  <si>
    <t>Increase Hotel Tax to Support Marketing, Culture &amp; Tourism</t>
  </si>
  <si>
    <t>House Democrat 8/21
FY 18</t>
  </si>
  <si>
    <t>House Democrat 8/21
FY 19</t>
  </si>
  <si>
    <t>Provide Funding for Municipal Oversight Fund</t>
  </si>
  <si>
    <t>CGA - HD -- August 21</t>
  </si>
  <si>
    <t>Adjust for Timing</t>
  </si>
  <si>
    <t>Establish Tax Credit for STEM Graduates</t>
  </si>
  <si>
    <t>Increase State Marshal Fee</t>
  </si>
  <si>
    <t>ECD46001</t>
  </si>
  <si>
    <t>Reduce Funding for Amistand Vessel</t>
  </si>
  <si>
    <t xml:space="preserve">Provide Funding for Connecticut Mental Health Center </t>
  </si>
  <si>
    <t>Municipal Diversitfication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</si>
</sst>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[Red]_(* \(#,##0\);_(* \-_);_(@_)"/>
    <numFmt numFmtId="165" formatCode="_(* #,##0.0_);[Red]_(* \(#,##0.0\);_(* \-_);_(@_)"/>
    <numFmt numFmtId="166" formatCode="_(* #,##0.0_);_(* \(#,##0.0\);_(* &quot;-&quot;??_);_(@_)"/>
    <numFmt numFmtId="167" formatCode="#,##0.0_);[Red]\(#,##0.0\)"/>
    <numFmt numFmtId="168" formatCode="_(* #,##0.0000_);[Red]_(* \(#,##0.0000\);_(* \-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name val="Arial"/>
      <family val="2"/>
    </font>
    <font>
      <sz val="10"/>
      <color rgb="FF00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2">
    <xf numFmtId="0" fontId="0" fillId="0" borderId="0"/>
    <xf numFmtId="0" fontId="3" fillId="0" borderId="0" applyNumberFormat="0" applyFill="0" applyBorder="0">
      <alignment horizontal="left" wrapText="1"/>
    </xf>
    <xf numFmtId="0" fontId="3" fillId="0" borderId="0" applyFill="0" applyBorder="0">
      <alignment horizontal="center" wrapText="1"/>
    </xf>
    <xf numFmtId="0" fontId="4" fillId="0" borderId="1" applyFill="0"/>
    <xf numFmtId="164" fontId="4" fillId="0" borderId="1" applyFill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1" applyBorder="1">
      <alignment horizontal="left" wrapText="1"/>
    </xf>
    <xf numFmtId="0" fontId="3" fillId="0" borderId="1" xfId="2" applyBorder="1">
      <alignment horizontal="center" wrapText="1"/>
    </xf>
    <xf numFmtId="0" fontId="4" fillId="0" borderId="1" xfId="3"/>
    <xf numFmtId="164" fontId="4" fillId="0" borderId="1" xfId="4"/>
    <xf numFmtId="164" fontId="0" fillId="0" borderId="0" xfId="0" applyNumberFormat="1"/>
    <xf numFmtId="165" fontId="4" fillId="0" borderId="1" xfId="4" applyNumberFormat="1"/>
    <xf numFmtId="166" fontId="4" fillId="0" borderId="1" xfId="4" applyNumberFormat="1"/>
    <xf numFmtId="167" fontId="0" fillId="0" borderId="0" xfId="0" applyNumberFormat="1"/>
    <xf numFmtId="0" fontId="0" fillId="0" borderId="0" xfId="0" applyAlignment="1">
      <alignment horizontal="left" indent="2"/>
    </xf>
    <xf numFmtId="0" fontId="2" fillId="2" borderId="0" xfId="0" applyFont="1" applyFill="1"/>
    <xf numFmtId="0" fontId="2" fillId="0" borderId="2" xfId="0" applyFont="1" applyBorder="1" applyAlignment="1">
      <alignment horizontal="left"/>
    </xf>
    <xf numFmtId="167" fontId="2" fillId="0" borderId="2" xfId="0" applyNumberFormat="1" applyFont="1" applyBorder="1"/>
    <xf numFmtId="0" fontId="2" fillId="0" borderId="0" xfId="0" applyFont="1" applyAlignment="1">
      <alignment horizontal="left" indent="1"/>
    </xf>
    <xf numFmtId="167" fontId="2" fillId="0" borderId="0" xfId="0" applyNumberFormat="1" applyFont="1"/>
    <xf numFmtId="0" fontId="2" fillId="2" borderId="3" xfId="0" applyFont="1" applyFill="1" applyBorder="1" applyAlignment="1">
      <alignment horizontal="left"/>
    </xf>
    <xf numFmtId="167" fontId="2" fillId="2" borderId="3" xfId="0" applyNumberFormat="1" applyFont="1" applyFill="1" applyBorder="1"/>
    <xf numFmtId="168" fontId="0" fillId="0" borderId="0" xfId="0" applyNumberFormat="1"/>
    <xf numFmtId="164" fontId="3" fillId="0" borderId="1" xfId="4" applyFont="1"/>
    <xf numFmtId="0" fontId="4" fillId="0" borderId="1" xfId="3" applyFont="1"/>
    <xf numFmtId="164" fontId="4" fillId="0" borderId="1" xfId="4" applyFont="1"/>
    <xf numFmtId="164" fontId="0" fillId="0" borderId="0" xfId="0" applyNumberFormat="1" applyFont="1"/>
    <xf numFmtId="0" fontId="0" fillId="0" borderId="0" xfId="0" applyFont="1"/>
    <xf numFmtId="0" fontId="6" fillId="0" borderId="0" xfId="0" applyFont="1" applyAlignment="1">
      <alignment vertic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167" fontId="2" fillId="4" borderId="4" xfId="0" applyNumberFormat="1" applyFont="1" applyFill="1" applyBorder="1"/>
    <xf numFmtId="0" fontId="2" fillId="5" borderId="4" xfId="0" applyFont="1" applyFill="1" applyBorder="1" applyAlignment="1">
      <alignment horizontal="left" indent="1"/>
    </xf>
    <xf numFmtId="167" fontId="2" fillId="5" borderId="4" xfId="0" applyNumberFormat="1" applyFont="1" applyFill="1" applyBorder="1"/>
    <xf numFmtId="0" fontId="0" fillId="0" borderId="4" xfId="0" applyBorder="1" applyAlignment="1">
      <alignment horizontal="left" indent="2"/>
    </xf>
    <xf numFmtId="167" fontId="0" fillId="0" borderId="4" xfId="0" applyNumberFormat="1" applyFont="1" applyBorder="1"/>
    <xf numFmtId="0" fontId="2" fillId="0" borderId="4" xfId="0" applyFont="1" applyBorder="1" applyAlignment="1">
      <alignment horizontal="left"/>
    </xf>
    <xf numFmtId="167" fontId="2" fillId="0" borderId="4" xfId="0" applyNumberFormat="1" applyFont="1" applyBorder="1"/>
    <xf numFmtId="0" fontId="0" fillId="0" borderId="4" xfId="0" applyBorder="1" applyAlignment="1">
      <alignment horizontal="left" indent="1"/>
    </xf>
    <xf numFmtId="3" fontId="0" fillId="0" borderId="0" xfId="0" applyNumberFormat="1"/>
    <xf numFmtId="164" fontId="3" fillId="0" borderId="1" xfId="4" applyFont="1" applyAlignment="1">
      <alignment horizontal="center"/>
    </xf>
  </cellXfs>
  <cellStyles count="12">
    <cellStyle name="Comma 2" xfId="5"/>
    <cellStyle name="Comma 3" xfId="6"/>
    <cellStyle name="Normal" xfId="0" builtinId="0"/>
    <cellStyle name="Normal 2" xfId="7"/>
    <cellStyle name="Normal 3" xfId="8"/>
    <cellStyle name="Normal 4" xfId="9"/>
    <cellStyle name="Normal 4 2" xfId="10"/>
    <cellStyle name="Number Headers" xfId="2"/>
    <cellStyle name="Numbers" xfId="4"/>
    <cellStyle name="Percent 3" xfId="11"/>
    <cellStyle name="Text" xfId="3"/>
    <cellStyle name="Text Header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A%20Statements%20and%20Reports\Budget%20Documents%20for%20Session\FY%2017\Alternative\House%20Round%202\Round.3.June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 (2)"/>
      <sheetName val="Fund and Balance Summary"/>
      <sheetName val="Agency Fund SID"/>
      <sheetName val="Adjustments"/>
      <sheetName val="Sheet10"/>
      <sheetName val="Revenue Schedule"/>
      <sheetName val="GF Revenue Adjustments"/>
      <sheetName val="STF Revenue Adjustments"/>
      <sheetName val="protected"/>
      <sheetName val="Sheet1"/>
      <sheetName val="Sheet2"/>
      <sheetName val="Sheet3"/>
      <sheetName val="Sheet4"/>
      <sheetName val="Sheet5"/>
      <sheetName val="Sheet6"/>
      <sheetName val="Sheet8"/>
      <sheetName val="Sheet7"/>
    </sheetNames>
    <sheetDataSet>
      <sheetData sheetId="0"/>
      <sheetData sheetId="1"/>
      <sheetData sheetId="2"/>
      <sheetData sheetId="3">
        <row r="2">
          <cell r="A2" t="str">
            <v>AES480001100010010</v>
          </cell>
          <cell r="R2">
            <v>45055</v>
          </cell>
          <cell r="S2">
            <v>45055</v>
          </cell>
        </row>
        <row r="3">
          <cell r="A3" t="str">
            <v>AES480001100012288</v>
          </cell>
          <cell r="R3">
            <v>-897</v>
          </cell>
          <cell r="S3">
            <v>-897</v>
          </cell>
        </row>
        <row r="4">
          <cell r="A4" t="str">
            <v>AES480001100010020</v>
          </cell>
          <cell r="R4">
            <v>-7798</v>
          </cell>
          <cell r="S4">
            <v>-7798</v>
          </cell>
        </row>
        <row r="5">
          <cell r="A5" t="str">
            <v>AES480001100010050</v>
          </cell>
          <cell r="R5">
            <v>-8238</v>
          </cell>
          <cell r="S5">
            <v>-8238</v>
          </cell>
        </row>
        <row r="6">
          <cell r="A6" t="str">
            <v>AES480001100010020</v>
          </cell>
          <cell r="R6">
            <v>-91056</v>
          </cell>
          <cell r="S6">
            <v>-91056</v>
          </cell>
        </row>
        <row r="7">
          <cell r="A7" t="str">
            <v>AES480001100010010</v>
          </cell>
          <cell r="R7">
            <v>-117323</v>
          </cell>
          <cell r="S7">
            <v>-117323</v>
          </cell>
        </row>
        <row r="8">
          <cell r="A8" t="str">
            <v>AES480001100010010</v>
          </cell>
          <cell r="R8">
            <v>-179380</v>
          </cell>
          <cell r="S8">
            <v>-179380</v>
          </cell>
        </row>
        <row r="9">
          <cell r="A9" t="str">
            <v>AES480001100010010</v>
          </cell>
          <cell r="R9">
            <v>0</v>
          </cell>
          <cell r="S9">
            <v>0</v>
          </cell>
        </row>
        <row r="10">
          <cell r="A10" t="str">
            <v>AES480001100012288</v>
          </cell>
          <cell r="R10">
            <v>3874</v>
          </cell>
          <cell r="S10">
            <v>3874</v>
          </cell>
        </row>
        <row r="11">
          <cell r="A11" t="str">
            <v>AES480001100012288</v>
          </cell>
          <cell r="R11">
            <v>60000</v>
          </cell>
          <cell r="S11">
            <v>60000</v>
          </cell>
        </row>
        <row r="12">
          <cell r="A12" t="str">
            <v>AES480001100012056</v>
          </cell>
          <cell r="R12">
            <v>60000</v>
          </cell>
          <cell r="S12">
            <v>60000</v>
          </cell>
        </row>
        <row r="13">
          <cell r="A13" t="str">
            <v>AES480001100010020</v>
          </cell>
          <cell r="R13">
            <v>138500</v>
          </cell>
          <cell r="S13">
            <v>138500</v>
          </cell>
        </row>
        <row r="14">
          <cell r="A14" t="str">
            <v>AES480001100012056</v>
          </cell>
          <cell r="R14">
            <v>0</v>
          </cell>
          <cell r="S14">
            <v>0</v>
          </cell>
        </row>
        <row r="15">
          <cell r="A15" t="str">
            <v>AES480001100012056</v>
          </cell>
          <cell r="R15">
            <v>-60000</v>
          </cell>
          <cell r="S15">
            <v>-60000</v>
          </cell>
        </row>
        <row r="16">
          <cell r="A16" t="str">
            <v>OAG290001100010020</v>
          </cell>
          <cell r="R16">
            <v>-29965</v>
          </cell>
          <cell r="S16">
            <v>-29965</v>
          </cell>
        </row>
        <row r="17">
          <cell r="A17" t="str">
            <v>OAG290001100010020</v>
          </cell>
          <cell r="R17">
            <v>-96890.6</v>
          </cell>
          <cell r="S17">
            <v>-96890.6</v>
          </cell>
        </row>
        <row r="18">
          <cell r="A18" t="str">
            <v>OAG290001100010010</v>
          </cell>
          <cell r="R18">
            <v>-105000</v>
          </cell>
          <cell r="S18">
            <v>-105000</v>
          </cell>
        </row>
        <row r="19">
          <cell r="A19" t="str">
            <v>OAG290001100010010</v>
          </cell>
          <cell r="R19">
            <v>-941081</v>
          </cell>
          <cell r="S19">
            <v>-941081</v>
          </cell>
        </row>
        <row r="20">
          <cell r="A20" t="str">
            <v>APA110001100010020</v>
          </cell>
          <cell r="R20">
            <v>-34214.300000000003</v>
          </cell>
          <cell r="S20">
            <v>-34214.300000000003</v>
          </cell>
        </row>
        <row r="21">
          <cell r="A21" t="str">
            <v>APA110001100010010</v>
          </cell>
          <cell r="R21">
            <v>-448994</v>
          </cell>
          <cell r="S21">
            <v>-448994</v>
          </cell>
        </row>
        <row r="22">
          <cell r="A22" t="str">
            <v>CEO119701100010020</v>
          </cell>
          <cell r="R22">
            <v>0</v>
          </cell>
          <cell r="S22">
            <v>0</v>
          </cell>
        </row>
        <row r="23">
          <cell r="A23" t="str">
            <v>CEO119701100010020</v>
          </cell>
          <cell r="R23">
            <v>-28614</v>
          </cell>
          <cell r="S23">
            <v>-28614</v>
          </cell>
        </row>
        <row r="24">
          <cell r="A24" t="str">
            <v>CEO119701100010020</v>
          </cell>
          <cell r="R24">
            <v>-71386</v>
          </cell>
          <cell r="S24">
            <v>-71386</v>
          </cell>
        </row>
        <row r="25">
          <cell r="A25" t="str">
            <v>CEO119701100010010</v>
          </cell>
          <cell r="R25">
            <v>-600000</v>
          </cell>
          <cell r="S25">
            <v>-600000</v>
          </cell>
        </row>
        <row r="26">
          <cell r="A26" t="str">
            <v>HRO411001100012027</v>
          </cell>
          <cell r="R26">
            <v>-184</v>
          </cell>
          <cell r="S26">
            <v>-184</v>
          </cell>
        </row>
        <row r="27">
          <cell r="A27" t="str">
            <v>HRO411001100012027</v>
          </cell>
          <cell r="R27">
            <v>-5977</v>
          </cell>
          <cell r="S27">
            <v>-5977</v>
          </cell>
        </row>
        <row r="28">
          <cell r="A28" t="str">
            <v>HRO411001100010020</v>
          </cell>
          <cell r="R28">
            <v>-10579</v>
          </cell>
          <cell r="S28">
            <v>-10579</v>
          </cell>
        </row>
        <row r="29">
          <cell r="A29" t="str">
            <v>HRO411001100010020</v>
          </cell>
          <cell r="R29">
            <v>-271855</v>
          </cell>
          <cell r="S29">
            <v>-271855</v>
          </cell>
        </row>
        <row r="30">
          <cell r="A30" t="str">
            <v>HRO411001100010020</v>
          </cell>
          <cell r="R30">
            <v>-30206.100000000002</v>
          </cell>
          <cell r="S30">
            <v>-30206.100000000002</v>
          </cell>
        </row>
        <row r="31">
          <cell r="A31" t="str">
            <v>HRO411001100010020</v>
          </cell>
          <cell r="R31">
            <v>-40000</v>
          </cell>
          <cell r="S31">
            <v>-40000</v>
          </cell>
        </row>
        <row r="32">
          <cell r="A32" t="str">
            <v>HRO411001100010010</v>
          </cell>
          <cell r="R32">
            <v>-384545</v>
          </cell>
          <cell r="S32">
            <v>-384545</v>
          </cell>
        </row>
        <row r="33">
          <cell r="A33" t="str">
            <v>HRO411001100010010</v>
          </cell>
          <cell r="R33">
            <v>-5629364</v>
          </cell>
          <cell r="S33">
            <v>-5497637</v>
          </cell>
        </row>
        <row r="34">
          <cell r="A34" t="str">
            <v>HRO411001100010010</v>
          </cell>
          <cell r="R34">
            <v>-395183</v>
          </cell>
          <cell r="S34">
            <v>-526910</v>
          </cell>
        </row>
        <row r="35">
          <cell r="A35" t="str">
            <v>CWS119601100010020</v>
          </cell>
          <cell r="R35">
            <v>0</v>
          </cell>
          <cell r="S35">
            <v>0</v>
          </cell>
        </row>
        <row r="36">
          <cell r="A36" t="str">
            <v>CWS119601100010020</v>
          </cell>
          <cell r="R36">
            <v>-28614</v>
          </cell>
          <cell r="S36">
            <v>-28614</v>
          </cell>
        </row>
        <row r="37">
          <cell r="A37" t="str">
            <v>CWS119601100010020</v>
          </cell>
          <cell r="R37">
            <v>-71386</v>
          </cell>
          <cell r="S37">
            <v>-71386</v>
          </cell>
        </row>
        <row r="38">
          <cell r="A38" t="str">
            <v>CWS119601100010010</v>
          </cell>
          <cell r="R38">
            <v>-600000</v>
          </cell>
          <cell r="S38">
            <v>-600000</v>
          </cell>
        </row>
        <row r="39">
          <cell r="A39" t="str">
            <v>BOR777001100012532</v>
          </cell>
          <cell r="R39">
            <v>124384590</v>
          </cell>
          <cell r="S39">
            <v>123863755</v>
          </cell>
        </row>
        <row r="40">
          <cell r="A40" t="str">
            <v>BOR777001100012533</v>
          </cell>
          <cell r="R40">
            <v>117927698</v>
          </cell>
          <cell r="S40">
            <v>117406863</v>
          </cell>
        </row>
        <row r="41">
          <cell r="A41" t="str">
            <v>BOR777001100012531</v>
          </cell>
          <cell r="R41">
            <v>1868632</v>
          </cell>
          <cell r="S41">
            <v>1868632</v>
          </cell>
        </row>
        <row r="42">
          <cell r="A42" t="str">
            <v>BOR777001100012534</v>
          </cell>
          <cell r="R42">
            <v>-13391</v>
          </cell>
          <cell r="S42">
            <v>-13391</v>
          </cell>
        </row>
        <row r="43">
          <cell r="A43" t="str">
            <v>BOR777001100012591</v>
          </cell>
          <cell r="R43">
            <v>-17573</v>
          </cell>
          <cell r="S43">
            <v>-17573</v>
          </cell>
        </row>
        <row r="44">
          <cell r="A44" t="str">
            <v>BOR777001100012591</v>
          </cell>
          <cell r="R44">
            <v>-9168168</v>
          </cell>
          <cell r="S44">
            <v>-9168168</v>
          </cell>
        </row>
        <row r="45">
          <cell r="A45" t="str">
            <v>BOR777001100012531</v>
          </cell>
          <cell r="R45">
            <v>-48486</v>
          </cell>
          <cell r="S45">
            <v>-48486</v>
          </cell>
        </row>
        <row r="46">
          <cell r="A46" t="str">
            <v>BOR777001100012592</v>
          </cell>
          <cell r="R46">
            <v>-49888</v>
          </cell>
          <cell r="S46">
            <v>-49888</v>
          </cell>
        </row>
        <row r="47">
          <cell r="A47" t="str">
            <v>BOR777001100012534</v>
          </cell>
          <cell r="R47">
            <v>-66124</v>
          </cell>
          <cell r="S47">
            <v>-66124</v>
          </cell>
        </row>
        <row r="48">
          <cell r="A48" t="str">
            <v>BOR777001100012235</v>
          </cell>
          <cell r="R48">
            <v>-107149</v>
          </cell>
          <cell r="S48">
            <v>-107149</v>
          </cell>
        </row>
        <row r="49">
          <cell r="A49" t="str">
            <v>BOR777001100012531</v>
          </cell>
          <cell r="R49">
            <v>-112227</v>
          </cell>
          <cell r="S49">
            <v>-112227</v>
          </cell>
        </row>
        <row r="50">
          <cell r="A50" t="str">
            <v>BOR777001100012235</v>
          </cell>
          <cell r="R50">
            <v>-142024</v>
          </cell>
          <cell r="S50">
            <v>-142024</v>
          </cell>
        </row>
        <row r="51">
          <cell r="A51" t="str">
            <v>BOR777001100012591</v>
          </cell>
          <cell r="R51">
            <v>-284095</v>
          </cell>
          <cell r="S51">
            <v>-284095</v>
          </cell>
        </row>
        <row r="52">
          <cell r="A52" t="str">
            <v>BOR777001100012592</v>
          </cell>
          <cell r="R52">
            <v>-376556</v>
          </cell>
          <cell r="S52">
            <v>-376556</v>
          </cell>
        </row>
        <row r="53">
          <cell r="A53" t="str">
            <v>BOR777001100012532</v>
          </cell>
          <cell r="R53">
            <v>-2127202</v>
          </cell>
          <cell r="S53">
            <v>-2127202</v>
          </cell>
        </row>
        <row r="54">
          <cell r="A54" t="str">
            <v>BOR777001100012533</v>
          </cell>
          <cell r="R54">
            <v>-2127202</v>
          </cell>
          <cell r="S54">
            <v>-2127202</v>
          </cell>
        </row>
        <row r="55">
          <cell r="A55" t="str">
            <v>BOR777001100012532</v>
          </cell>
          <cell r="R55">
            <v>-3228931</v>
          </cell>
          <cell r="S55">
            <v>-3228931</v>
          </cell>
        </row>
        <row r="56">
          <cell r="A56" t="str">
            <v>BOR777001100012533</v>
          </cell>
          <cell r="R56">
            <v>-4609222</v>
          </cell>
          <cell r="S56">
            <v>-4609222</v>
          </cell>
        </row>
        <row r="57">
          <cell r="A57" t="str">
            <v>BOR777001100012533</v>
          </cell>
          <cell r="R57">
            <v>-6109326</v>
          </cell>
          <cell r="S57">
            <v>-6109326</v>
          </cell>
        </row>
        <row r="58">
          <cell r="A58" t="str">
            <v>BOR777001100012532</v>
          </cell>
          <cell r="R58">
            <v>-7473697</v>
          </cell>
          <cell r="S58">
            <v>-7473697</v>
          </cell>
        </row>
        <row r="59">
          <cell r="A59" t="str">
            <v>BOR777001100012139</v>
          </cell>
          <cell r="R59">
            <v>0</v>
          </cell>
          <cell r="S59">
            <v>0</v>
          </cell>
        </row>
        <row r="60">
          <cell r="A60" t="str">
            <v>BOR777001100012531</v>
          </cell>
          <cell r="R60">
            <v>0</v>
          </cell>
          <cell r="S60">
            <v>0</v>
          </cell>
        </row>
        <row r="61">
          <cell r="A61" t="str">
            <v>BOR777001100012532</v>
          </cell>
          <cell r="R61">
            <v>0</v>
          </cell>
          <cell r="S61">
            <v>0</v>
          </cell>
        </row>
        <row r="62">
          <cell r="A62" t="str">
            <v>BOR777001100012533</v>
          </cell>
          <cell r="R62">
            <v>0</v>
          </cell>
          <cell r="S62">
            <v>0</v>
          </cell>
        </row>
        <row r="63">
          <cell r="A63" t="str">
            <v>BOR777001100012534</v>
          </cell>
          <cell r="R63">
            <v>0</v>
          </cell>
          <cell r="S63">
            <v>0</v>
          </cell>
        </row>
        <row r="64">
          <cell r="A64" t="str">
            <v>BOR777001100012591</v>
          </cell>
          <cell r="R64">
            <v>0</v>
          </cell>
          <cell r="S64">
            <v>0</v>
          </cell>
        </row>
        <row r="65">
          <cell r="A65" t="str">
            <v>BOR777001100012592</v>
          </cell>
          <cell r="R65">
            <v>0</v>
          </cell>
          <cell r="S65">
            <v>0</v>
          </cell>
        </row>
        <row r="66">
          <cell r="A66" t="str">
            <v>CEQ450001100010020</v>
          </cell>
          <cell r="R66">
            <v>0</v>
          </cell>
          <cell r="S66">
            <v>0</v>
          </cell>
        </row>
        <row r="67">
          <cell r="A67" t="str">
            <v>CEQ450001100010020</v>
          </cell>
          <cell r="R67">
            <v>-19</v>
          </cell>
          <cell r="S67">
            <v>-19</v>
          </cell>
        </row>
        <row r="68">
          <cell r="A68" t="str">
            <v>CEQ450001100010020</v>
          </cell>
          <cell r="R68">
            <v>-613</v>
          </cell>
          <cell r="S68">
            <v>-613</v>
          </cell>
        </row>
        <row r="69">
          <cell r="A69" t="str">
            <v>CEQ450001100010010</v>
          </cell>
          <cell r="R69">
            <v>-1717</v>
          </cell>
          <cell r="S69">
            <v>-1717</v>
          </cell>
        </row>
        <row r="70">
          <cell r="A70" t="str">
            <v>CEQ450001100010010</v>
          </cell>
          <cell r="R70">
            <v>-173190</v>
          </cell>
          <cell r="S70">
            <v>-173190</v>
          </cell>
        </row>
        <row r="71">
          <cell r="A71" t="str">
            <v>CEQ450001100010010</v>
          </cell>
          <cell r="R71">
            <v>3126</v>
          </cell>
          <cell r="S71">
            <v>3126</v>
          </cell>
        </row>
        <row r="72">
          <cell r="A72" t="str">
            <v>OTT14100DS1100012285</v>
          </cell>
          <cell r="R72">
            <v>-9830994</v>
          </cell>
          <cell r="S72">
            <v>-8930994</v>
          </cell>
        </row>
        <row r="73">
          <cell r="A73" t="str">
            <v>OTT14100DS1100012285</v>
          </cell>
          <cell r="R73">
            <v>-3500000</v>
          </cell>
          <cell r="S73">
            <v>-3500000</v>
          </cell>
        </row>
        <row r="74">
          <cell r="A74" t="str">
            <v>OTT14100DS1100012285</v>
          </cell>
          <cell r="S74">
            <v>0</v>
          </cell>
        </row>
        <row r="75">
          <cell r="A75" t="str">
            <v>OTT14100DS1100012285</v>
          </cell>
          <cell r="S75">
            <v>-63375000</v>
          </cell>
        </row>
        <row r="76">
          <cell r="A76" t="str">
            <v>OTT14100DS1100012286</v>
          </cell>
          <cell r="R76">
            <v>17469034</v>
          </cell>
          <cell r="S76">
            <v>38898420</v>
          </cell>
        </row>
        <row r="77">
          <cell r="A77" t="str">
            <v>OTT14100DS1100012286</v>
          </cell>
          <cell r="R77">
            <v>0</v>
          </cell>
          <cell r="S77">
            <v>-15000000</v>
          </cell>
        </row>
        <row r="78">
          <cell r="A78" t="str">
            <v>OTT14100DS1100012500</v>
          </cell>
          <cell r="R78">
            <v>20621050</v>
          </cell>
          <cell r="S78">
            <v>-1197450</v>
          </cell>
        </row>
        <row r="79">
          <cell r="A79" t="str">
            <v>OTT14100DS1100012285</v>
          </cell>
          <cell r="R79">
            <v>215161041</v>
          </cell>
          <cell r="S79">
            <v>150271281</v>
          </cell>
        </row>
        <row r="80">
          <cell r="A80" t="str">
            <v>DAS230001100010020</v>
          </cell>
          <cell r="R80">
            <v>3072794</v>
          </cell>
          <cell r="S80">
            <v>3086905</v>
          </cell>
        </row>
        <row r="81">
          <cell r="A81" t="str">
            <v>DAS230001100012179</v>
          </cell>
          <cell r="R81">
            <v>102000</v>
          </cell>
          <cell r="S81">
            <v>102000</v>
          </cell>
        </row>
        <row r="82">
          <cell r="A82" t="str">
            <v>DAS230001100012511</v>
          </cell>
          <cell r="R82">
            <v>190000</v>
          </cell>
          <cell r="S82">
            <v>85000</v>
          </cell>
        </row>
        <row r="83">
          <cell r="A83" t="str">
            <v>DAS230001100012179</v>
          </cell>
          <cell r="R83">
            <v>0</v>
          </cell>
          <cell r="S83">
            <v>0</v>
          </cell>
        </row>
        <row r="84">
          <cell r="A84" t="str">
            <v>DAS230001100010020</v>
          </cell>
          <cell r="R84">
            <v>0</v>
          </cell>
          <cell r="S84">
            <v>0</v>
          </cell>
        </row>
        <row r="85">
          <cell r="A85" t="str">
            <v>DAS230001100012511</v>
          </cell>
          <cell r="R85">
            <v>0</v>
          </cell>
          <cell r="S85">
            <v>0</v>
          </cell>
        </row>
        <row r="86">
          <cell r="A86" t="str">
            <v>DAS230001100010010</v>
          </cell>
          <cell r="R86">
            <v>0</v>
          </cell>
          <cell r="S86">
            <v>0</v>
          </cell>
        </row>
        <row r="87">
          <cell r="A87" t="str">
            <v>DAS230001100012507</v>
          </cell>
          <cell r="R87">
            <v>0</v>
          </cell>
          <cell r="S87">
            <v>0</v>
          </cell>
        </row>
        <row r="88">
          <cell r="A88" t="str">
            <v>DAS230001100012123</v>
          </cell>
          <cell r="R88">
            <v>-544</v>
          </cell>
          <cell r="S88">
            <v>-544</v>
          </cell>
        </row>
        <row r="89">
          <cell r="A89" t="str">
            <v>DAS230001100012176</v>
          </cell>
          <cell r="R89">
            <v>-663</v>
          </cell>
          <cell r="S89">
            <v>-663</v>
          </cell>
        </row>
        <row r="90">
          <cell r="A90" t="str">
            <v>DAS230001100012141</v>
          </cell>
          <cell r="R90">
            <v>-1951</v>
          </cell>
          <cell r="S90">
            <v>-1951</v>
          </cell>
        </row>
        <row r="91">
          <cell r="A91" t="str">
            <v>DAS230001100012115</v>
          </cell>
          <cell r="R91">
            <v>-3088</v>
          </cell>
          <cell r="S91">
            <v>-3088</v>
          </cell>
        </row>
        <row r="92">
          <cell r="A92" t="str">
            <v>DAS230001100012115</v>
          </cell>
          <cell r="R92">
            <v>-7205</v>
          </cell>
          <cell r="S92">
            <v>-7205</v>
          </cell>
        </row>
        <row r="93">
          <cell r="A93" t="str">
            <v>DAS230001100012096</v>
          </cell>
          <cell r="R93">
            <v>-30899</v>
          </cell>
          <cell r="S93">
            <v>-30899</v>
          </cell>
        </row>
        <row r="94">
          <cell r="A94" t="str">
            <v>DAS230001100012323</v>
          </cell>
          <cell r="R94">
            <v>-33000</v>
          </cell>
          <cell r="S94">
            <v>-33000</v>
          </cell>
        </row>
        <row r="95">
          <cell r="A95" t="str">
            <v>DAS230001100012179</v>
          </cell>
          <cell r="R95">
            <v>-79686</v>
          </cell>
          <cell r="S95">
            <v>-79686</v>
          </cell>
        </row>
        <row r="96">
          <cell r="A96" t="str">
            <v>DAS230001100012218</v>
          </cell>
          <cell r="R96">
            <v>-134422</v>
          </cell>
          <cell r="S96">
            <v>-134422</v>
          </cell>
        </row>
        <row r="97">
          <cell r="A97" t="str">
            <v>DAS230001100012507</v>
          </cell>
          <cell r="R97">
            <v>-135854</v>
          </cell>
          <cell r="S97">
            <v>-135854</v>
          </cell>
        </row>
        <row r="98">
          <cell r="A98" t="str">
            <v>DAS230001100010020</v>
          </cell>
          <cell r="R98">
            <v>-205752</v>
          </cell>
          <cell r="S98">
            <v>-205752</v>
          </cell>
        </row>
        <row r="99">
          <cell r="A99" t="str">
            <v>DAS230001100010020</v>
          </cell>
          <cell r="R99">
            <v>-301543</v>
          </cell>
          <cell r="S99">
            <v>-301543</v>
          </cell>
        </row>
        <row r="100">
          <cell r="A100" t="str">
            <v>DAS230001100012179</v>
          </cell>
          <cell r="R100">
            <v>-312658</v>
          </cell>
          <cell r="S100">
            <v>-312658</v>
          </cell>
        </row>
        <row r="101">
          <cell r="A101" t="str">
            <v>DAS230001100012511</v>
          </cell>
          <cell r="R101">
            <v>-337389</v>
          </cell>
          <cell r="S101">
            <v>-337389</v>
          </cell>
        </row>
        <row r="102">
          <cell r="A102" t="str">
            <v>DAS230001100012511</v>
          </cell>
          <cell r="R102">
            <v>-396012</v>
          </cell>
          <cell r="S102">
            <v>-396012</v>
          </cell>
        </row>
        <row r="103">
          <cell r="A103" t="str">
            <v>DAS230001100012179</v>
          </cell>
          <cell r="R103">
            <v>0</v>
          </cell>
          <cell r="S103">
            <v>0</v>
          </cell>
        </row>
        <row r="104">
          <cell r="A104" t="str">
            <v>DAS230001100012179</v>
          </cell>
          <cell r="R104">
            <v>0</v>
          </cell>
          <cell r="S104">
            <v>0</v>
          </cell>
        </row>
        <row r="105">
          <cell r="A105" t="str">
            <v>DAS230001100012141</v>
          </cell>
          <cell r="R105">
            <v>0</v>
          </cell>
          <cell r="S105">
            <v>0</v>
          </cell>
        </row>
        <row r="106">
          <cell r="A106" t="str">
            <v>DAS230001200112507</v>
          </cell>
          <cell r="R106">
            <v>-896058</v>
          </cell>
          <cell r="S106">
            <v>-896058</v>
          </cell>
        </row>
        <row r="107">
          <cell r="A107" t="str">
            <v>DAS230001100010020</v>
          </cell>
          <cell r="R107">
            <v>-912800</v>
          </cell>
          <cell r="S107">
            <v>-912800</v>
          </cell>
        </row>
        <row r="108">
          <cell r="A108" t="str">
            <v>DAS230001100010020</v>
          </cell>
          <cell r="R108">
            <v>-945394</v>
          </cell>
          <cell r="S108">
            <v>-945394</v>
          </cell>
        </row>
        <row r="109">
          <cell r="A109" t="str">
            <v>DAS230001100012323</v>
          </cell>
          <cell r="R109">
            <v>-1067000</v>
          </cell>
          <cell r="S109">
            <v>-1067000</v>
          </cell>
        </row>
        <row r="110">
          <cell r="A110" t="str">
            <v>DAS230001100012507</v>
          </cell>
          <cell r="R110">
            <v>-1222692</v>
          </cell>
          <cell r="S110">
            <v>-1222692</v>
          </cell>
        </row>
        <row r="111">
          <cell r="A111" t="str">
            <v>DAS230001100010010</v>
          </cell>
          <cell r="R111">
            <v>300000</v>
          </cell>
          <cell r="S111">
            <v>300000</v>
          </cell>
        </row>
        <row r="112">
          <cell r="A112" t="str">
            <v>DAS230001100010010</v>
          </cell>
          <cell r="R112">
            <v>-1493835</v>
          </cell>
          <cell r="S112">
            <v>-1493835</v>
          </cell>
        </row>
        <row r="113">
          <cell r="A113" t="str">
            <v>DAS230001100010020</v>
          </cell>
          <cell r="R113">
            <v>-2288112</v>
          </cell>
          <cell r="S113">
            <v>-2208372</v>
          </cell>
        </row>
        <row r="114">
          <cell r="A114" t="str">
            <v>DAS230001100012141</v>
          </cell>
          <cell r="R114">
            <v>2874</v>
          </cell>
          <cell r="S114">
            <v>84449</v>
          </cell>
        </row>
        <row r="115">
          <cell r="A115" t="str">
            <v>DAS230001100012096</v>
          </cell>
          <cell r="R115">
            <v>13700</v>
          </cell>
          <cell r="S115">
            <v>27811</v>
          </cell>
        </row>
        <row r="116">
          <cell r="A116" t="str">
            <v>DAS230001100010020</v>
          </cell>
          <cell r="R116">
            <v>-2969402.4000000004</v>
          </cell>
          <cell r="S116">
            <v>-2995523.2</v>
          </cell>
        </row>
        <row r="117">
          <cell r="A117" t="str">
            <v>DAS230001100012507</v>
          </cell>
          <cell r="R117">
            <v>65909</v>
          </cell>
          <cell r="S117">
            <v>329606</v>
          </cell>
        </row>
        <row r="118">
          <cell r="A118" t="str">
            <v>DAS230001100012096</v>
          </cell>
          <cell r="R118">
            <v>-3072794</v>
          </cell>
          <cell r="S118">
            <v>-3086905</v>
          </cell>
        </row>
        <row r="119">
          <cell r="A119" t="str">
            <v>DAS230001100010020</v>
          </cell>
          <cell r="R119">
            <v>162482</v>
          </cell>
          <cell r="S119">
            <v>329839</v>
          </cell>
        </row>
        <row r="120">
          <cell r="A120" t="str">
            <v>DAS230001100012179</v>
          </cell>
          <cell r="R120">
            <v>431106</v>
          </cell>
          <cell r="S120">
            <v>431106</v>
          </cell>
        </row>
        <row r="121">
          <cell r="A121" t="str">
            <v>DAS230001100012218</v>
          </cell>
          <cell r="R121">
            <v>653648</v>
          </cell>
          <cell r="S121">
            <v>653648</v>
          </cell>
        </row>
        <row r="122">
          <cell r="A122" t="str">
            <v>DAS230001100010020</v>
          </cell>
          <cell r="R122">
            <v>656461</v>
          </cell>
          <cell r="S122">
            <v>656461</v>
          </cell>
        </row>
        <row r="123">
          <cell r="A123" t="str">
            <v>DAG425001100010020</v>
          </cell>
          <cell r="R123">
            <v>0</v>
          </cell>
          <cell r="S123">
            <v>0</v>
          </cell>
        </row>
        <row r="124">
          <cell r="A124" t="str">
            <v>DAG425001100016037</v>
          </cell>
          <cell r="R124">
            <v>-3</v>
          </cell>
          <cell r="S124">
            <v>-3</v>
          </cell>
        </row>
        <row r="125">
          <cell r="A125" t="str">
            <v>DAG425001100016075</v>
          </cell>
          <cell r="R125">
            <v>-5194</v>
          </cell>
          <cell r="S125">
            <v>-5194</v>
          </cell>
        </row>
        <row r="126">
          <cell r="A126" t="str">
            <v>DAG425001100012421</v>
          </cell>
          <cell r="R126">
            <v>-10838</v>
          </cell>
          <cell r="S126">
            <v>-10838</v>
          </cell>
        </row>
        <row r="127">
          <cell r="A127" t="str">
            <v>DAG425001100010010</v>
          </cell>
          <cell r="R127">
            <v>-20000</v>
          </cell>
          <cell r="S127">
            <v>-20000</v>
          </cell>
        </row>
        <row r="128">
          <cell r="A128" t="str">
            <v>DAS230001200112507</v>
          </cell>
          <cell r="R128">
            <v>0</v>
          </cell>
          <cell r="S128">
            <v>0</v>
          </cell>
        </row>
        <row r="129">
          <cell r="A129" t="str">
            <v>DAS230001200112507</v>
          </cell>
          <cell r="R129">
            <v>2073723</v>
          </cell>
          <cell r="S129">
            <v>2280715</v>
          </cell>
        </row>
        <row r="130">
          <cell r="A130" t="str">
            <v>DAS23100WC1200112235</v>
          </cell>
          <cell r="R130">
            <v>-500000</v>
          </cell>
          <cell r="S130">
            <v>-500000</v>
          </cell>
        </row>
        <row r="131">
          <cell r="A131" t="str">
            <v>DAG425001100010020</v>
          </cell>
          <cell r="R131">
            <v>-20611</v>
          </cell>
          <cell r="S131">
            <v>-20611</v>
          </cell>
        </row>
        <row r="132">
          <cell r="A132" t="str">
            <v>DCC381001200610020</v>
          </cell>
          <cell r="R132">
            <v>-170000</v>
          </cell>
          <cell r="S132">
            <v>-170000</v>
          </cell>
        </row>
        <row r="133">
          <cell r="A133" t="str">
            <v>DCC381001200610010</v>
          </cell>
          <cell r="R133">
            <v>-124853</v>
          </cell>
          <cell r="S133">
            <v>-124853</v>
          </cell>
        </row>
        <row r="134">
          <cell r="A134" t="str">
            <v>DCC381001200612244</v>
          </cell>
          <cell r="R134">
            <v>-102490</v>
          </cell>
          <cell r="S134">
            <v>-102490</v>
          </cell>
        </row>
        <row r="135">
          <cell r="A135" t="str">
            <v>DCC381001200610010</v>
          </cell>
          <cell r="R135">
            <v>-75000</v>
          </cell>
          <cell r="S135">
            <v>-75000</v>
          </cell>
        </row>
        <row r="136">
          <cell r="A136" t="str">
            <v>DCC381001200612262</v>
          </cell>
          <cell r="R136">
            <v>-66319</v>
          </cell>
          <cell r="S136">
            <v>-66319</v>
          </cell>
        </row>
        <row r="137">
          <cell r="A137" t="str">
            <v>DCC381001200612244</v>
          </cell>
          <cell r="R137">
            <v>-62250</v>
          </cell>
          <cell r="S137">
            <v>-62250</v>
          </cell>
        </row>
        <row r="138">
          <cell r="A138" t="str">
            <v>DCC381001200612244</v>
          </cell>
          <cell r="R138">
            <v>0</v>
          </cell>
          <cell r="S138">
            <v>0</v>
          </cell>
        </row>
        <row r="139">
          <cell r="A139" t="str">
            <v>DCC381001200612262</v>
          </cell>
          <cell r="R139">
            <v>0</v>
          </cell>
          <cell r="S139">
            <v>0</v>
          </cell>
        </row>
        <row r="140">
          <cell r="A140" t="str">
            <v>DAG425001100010020</v>
          </cell>
          <cell r="R140">
            <v>-29389</v>
          </cell>
          <cell r="S140">
            <v>-29389</v>
          </cell>
        </row>
        <row r="141">
          <cell r="A141" t="str">
            <v>DAG425001100010020</v>
          </cell>
          <cell r="R141">
            <v>-77503.8</v>
          </cell>
          <cell r="S141">
            <v>-77503.8</v>
          </cell>
        </row>
        <row r="142">
          <cell r="A142" t="str">
            <v>DAG425001100010010</v>
          </cell>
          <cell r="R142">
            <v>-112274</v>
          </cell>
          <cell r="S142">
            <v>-112274</v>
          </cell>
        </row>
        <row r="143">
          <cell r="A143" t="str">
            <v>DCF910001100016135</v>
          </cell>
          <cell r="R143">
            <v>3349400</v>
          </cell>
          <cell r="S143">
            <v>3929891</v>
          </cell>
        </row>
        <row r="144">
          <cell r="A144" t="str">
            <v>DCF910001100016138</v>
          </cell>
          <cell r="R144">
            <v>2407211</v>
          </cell>
          <cell r="S144">
            <v>3209614</v>
          </cell>
        </row>
        <row r="145">
          <cell r="A145" t="str">
            <v>DCF910001100016138</v>
          </cell>
          <cell r="R145">
            <v>-7398132</v>
          </cell>
          <cell r="S145">
            <v>-7398132</v>
          </cell>
        </row>
        <row r="146">
          <cell r="A146" t="str">
            <v>DCF910001100016064</v>
          </cell>
          <cell r="R146">
            <v>4375502</v>
          </cell>
          <cell r="S146">
            <v>4375502</v>
          </cell>
        </row>
        <row r="147">
          <cell r="A147" t="str">
            <v>DCF910001100016111</v>
          </cell>
          <cell r="R147">
            <v>324973</v>
          </cell>
          <cell r="S147">
            <v>261973</v>
          </cell>
        </row>
        <row r="148">
          <cell r="A148" t="str">
            <v>DCF910001100016097</v>
          </cell>
          <cell r="R148">
            <v>744610</v>
          </cell>
          <cell r="S148">
            <v>230320</v>
          </cell>
        </row>
        <row r="149">
          <cell r="A149" t="str">
            <v>DCF910001100016092</v>
          </cell>
          <cell r="R149">
            <v>462000</v>
          </cell>
          <cell r="S149">
            <v>154000</v>
          </cell>
        </row>
        <row r="150">
          <cell r="A150" t="str">
            <v>DCF910001100016141</v>
          </cell>
          <cell r="R150">
            <v>450000</v>
          </cell>
          <cell r="S150">
            <v>150000</v>
          </cell>
        </row>
        <row r="151">
          <cell r="A151" t="str">
            <v>DCF910001100016116</v>
          </cell>
          <cell r="R151">
            <v>217286</v>
          </cell>
          <cell r="S151">
            <v>144339</v>
          </cell>
        </row>
        <row r="152">
          <cell r="A152" t="str">
            <v>DCF910001100016008</v>
          </cell>
          <cell r="R152">
            <v>400000</v>
          </cell>
          <cell r="S152">
            <v>133333</v>
          </cell>
        </row>
        <row r="153">
          <cell r="A153" t="str">
            <v>DCF910001100016140</v>
          </cell>
          <cell r="R153">
            <v>-3172734</v>
          </cell>
          <cell r="S153">
            <v>-3143670</v>
          </cell>
        </row>
        <row r="154">
          <cell r="A154" t="str">
            <v>DCF910001100010020</v>
          </cell>
          <cell r="R154">
            <v>240000</v>
          </cell>
          <cell r="S154">
            <v>80000</v>
          </cell>
        </row>
        <row r="155">
          <cell r="A155" t="str">
            <v>DCF910001100016043</v>
          </cell>
          <cell r="R155">
            <v>150386</v>
          </cell>
          <cell r="S155">
            <v>50129</v>
          </cell>
        </row>
        <row r="156">
          <cell r="A156" t="str">
            <v>DCF910001100012570</v>
          </cell>
          <cell r="R156">
            <v>107468</v>
          </cell>
          <cell r="S156">
            <v>26867</v>
          </cell>
        </row>
        <row r="157">
          <cell r="A157" t="str">
            <v>DCF910001100016024</v>
          </cell>
          <cell r="R157">
            <v>90000</v>
          </cell>
          <cell r="S157">
            <v>22500</v>
          </cell>
        </row>
        <row r="158">
          <cell r="A158" t="str">
            <v>DCF910001100016033</v>
          </cell>
          <cell r="R158">
            <v>75000</v>
          </cell>
          <cell r="S158">
            <v>18750</v>
          </cell>
        </row>
        <row r="159">
          <cell r="A159" t="str">
            <v>DCF910001100012515</v>
          </cell>
          <cell r="R159">
            <v>60195</v>
          </cell>
          <cell r="S159">
            <v>15049</v>
          </cell>
        </row>
        <row r="160">
          <cell r="A160" t="str">
            <v>DCF910001100016144</v>
          </cell>
          <cell r="R160">
            <v>0</v>
          </cell>
          <cell r="S160">
            <v>0</v>
          </cell>
        </row>
        <row r="161">
          <cell r="A161" t="str">
            <v>DCF910001100012304</v>
          </cell>
          <cell r="R161">
            <v>0</v>
          </cell>
          <cell r="S161">
            <v>0</v>
          </cell>
        </row>
        <row r="162">
          <cell r="A162" t="str">
            <v>DCF910001100016120</v>
          </cell>
          <cell r="R162">
            <v>0</v>
          </cell>
          <cell r="S162">
            <v>0</v>
          </cell>
        </row>
        <row r="163">
          <cell r="A163" t="str">
            <v>DCF910001100016102</v>
          </cell>
          <cell r="R163">
            <v>0</v>
          </cell>
          <cell r="S163">
            <v>0</v>
          </cell>
        </row>
        <row r="164">
          <cell r="A164" t="str">
            <v>DCF910001100016120</v>
          </cell>
          <cell r="R164">
            <v>-582438</v>
          </cell>
          <cell r="S164">
            <v>-582438</v>
          </cell>
        </row>
        <row r="165">
          <cell r="A165" t="str">
            <v>DCF910001100016043</v>
          </cell>
          <cell r="R165">
            <v>-465184</v>
          </cell>
          <cell r="S165">
            <v>-233934</v>
          </cell>
        </row>
        <row r="166">
          <cell r="A166" t="str">
            <v>DCF910001100016144</v>
          </cell>
          <cell r="R166">
            <v>-4214</v>
          </cell>
          <cell r="S166">
            <v>-4214</v>
          </cell>
        </row>
        <row r="167">
          <cell r="A167" t="str">
            <v>DCF910001100016141</v>
          </cell>
          <cell r="R167">
            <v>-93995</v>
          </cell>
          <cell r="S167">
            <v>-93995</v>
          </cell>
        </row>
        <row r="168">
          <cell r="A168" t="str">
            <v>DCF910001100016145</v>
          </cell>
          <cell r="R168">
            <v>-207047</v>
          </cell>
          <cell r="S168">
            <v>-207047</v>
          </cell>
        </row>
        <row r="169">
          <cell r="A169" t="str">
            <v>DCF910001100010010</v>
          </cell>
          <cell r="R169">
            <v>-314359</v>
          </cell>
          <cell r="S169">
            <v>-314359</v>
          </cell>
        </row>
        <row r="170">
          <cell r="A170" t="str">
            <v>DCF910001100010020</v>
          </cell>
          <cell r="R170">
            <v>-363328</v>
          </cell>
          <cell r="S170">
            <v>-363328</v>
          </cell>
        </row>
        <row r="171">
          <cell r="A171" t="str">
            <v>DCF910001100016043</v>
          </cell>
          <cell r="R171">
            <v>-369565</v>
          </cell>
          <cell r="S171">
            <v>-369565</v>
          </cell>
        </row>
        <row r="172">
          <cell r="A172" t="str">
            <v>DCF910001100016138</v>
          </cell>
          <cell r="R172">
            <v>-1487630</v>
          </cell>
          <cell r="S172">
            <v>-1487630</v>
          </cell>
        </row>
        <row r="173">
          <cell r="A173" t="str">
            <v>DCF910001100010020</v>
          </cell>
          <cell r="R173">
            <v>-1671180</v>
          </cell>
          <cell r="S173">
            <v>-2005416</v>
          </cell>
        </row>
        <row r="174">
          <cell r="A174" t="str">
            <v>DCF910001100010010</v>
          </cell>
          <cell r="R174">
            <v>-3202521</v>
          </cell>
          <cell r="S174">
            <v>-3202521</v>
          </cell>
        </row>
        <row r="175">
          <cell r="A175" t="str">
            <v>DCF910001100016138</v>
          </cell>
          <cell r="R175">
            <v>-3632959</v>
          </cell>
          <cell r="S175">
            <v>-4578442</v>
          </cell>
        </row>
        <row r="176">
          <cell r="A176" t="str">
            <v>DCF910001100016107</v>
          </cell>
          <cell r="R176">
            <v>489128</v>
          </cell>
          <cell r="S176">
            <v>489128</v>
          </cell>
        </row>
        <row r="177">
          <cell r="A177" t="str">
            <v>DCF910001100016135</v>
          </cell>
          <cell r="R177">
            <v>582438</v>
          </cell>
          <cell r="S177">
            <v>582438</v>
          </cell>
        </row>
        <row r="178">
          <cell r="A178" t="str">
            <v>DCF910001100016132</v>
          </cell>
          <cell r="R178">
            <v>759238</v>
          </cell>
          <cell r="S178">
            <v>2389751</v>
          </cell>
        </row>
        <row r="179">
          <cell r="A179" t="str">
            <v>DCF910001100016138</v>
          </cell>
          <cell r="R179">
            <v>-6564318</v>
          </cell>
          <cell r="S179">
            <v>-6564318</v>
          </cell>
        </row>
        <row r="180">
          <cell r="A180" t="str">
            <v>DCF910001100012235</v>
          </cell>
          <cell r="R180">
            <v>1927724</v>
          </cell>
          <cell r="S180">
            <v>1927724</v>
          </cell>
        </row>
        <row r="181">
          <cell r="A181" t="str">
            <v>DCF910001100016043</v>
          </cell>
          <cell r="R181">
            <v>-10879986</v>
          </cell>
          <cell r="S181">
            <v>-10879986</v>
          </cell>
        </row>
        <row r="182">
          <cell r="A182" t="str">
            <v>DCF910001100016138</v>
          </cell>
          <cell r="R182">
            <v>3632959</v>
          </cell>
          <cell r="S182">
            <v>4578442</v>
          </cell>
        </row>
        <row r="183">
          <cell r="A183" t="str">
            <v>DCJ300001200710010</v>
          </cell>
          <cell r="R183">
            <v>-36000</v>
          </cell>
          <cell r="S183">
            <v>-36000</v>
          </cell>
        </row>
        <row r="184">
          <cell r="A184" t="str">
            <v>DCJ300001200710010</v>
          </cell>
          <cell r="R184">
            <v>156250</v>
          </cell>
          <cell r="S184">
            <v>156250</v>
          </cell>
        </row>
        <row r="185">
          <cell r="A185" t="str">
            <v>DCJ300001200712244</v>
          </cell>
          <cell r="R185">
            <v>-33000</v>
          </cell>
          <cell r="S185">
            <v>-33000</v>
          </cell>
        </row>
        <row r="186">
          <cell r="A186" t="str">
            <v>DCJ300001200710010</v>
          </cell>
          <cell r="R186">
            <v>0</v>
          </cell>
          <cell r="S186">
            <v>0</v>
          </cell>
        </row>
        <row r="187">
          <cell r="A187" t="str">
            <v>DCJ300001200712244</v>
          </cell>
          <cell r="R187">
            <v>0</v>
          </cell>
          <cell r="S187">
            <v>0</v>
          </cell>
        </row>
        <row r="188">
          <cell r="A188" t="str">
            <v>DCF910001100010010</v>
          </cell>
          <cell r="R188">
            <v>-11236867</v>
          </cell>
          <cell r="S188">
            <v>-13484240</v>
          </cell>
        </row>
        <row r="189">
          <cell r="A189" t="str">
            <v>DCF910001100016135</v>
          </cell>
          <cell r="R189">
            <v>5422522</v>
          </cell>
          <cell r="S189">
            <v>6029525</v>
          </cell>
        </row>
        <row r="190">
          <cell r="A190" t="str">
            <v>DCF910001100012504</v>
          </cell>
          <cell r="R190">
            <v>0</v>
          </cell>
          <cell r="S190">
            <v>0</v>
          </cell>
        </row>
        <row r="191">
          <cell r="A191" t="str">
            <v>DCP395001100010020</v>
          </cell>
          <cell r="R191">
            <v>-38924</v>
          </cell>
          <cell r="S191">
            <v>-38924</v>
          </cell>
        </row>
        <row r="192">
          <cell r="A192" t="str">
            <v>DCP395001100010020</v>
          </cell>
          <cell r="R192">
            <v>-125856.3</v>
          </cell>
          <cell r="S192">
            <v>-125856.3</v>
          </cell>
        </row>
        <row r="193">
          <cell r="A193" t="str">
            <v>DCP395001100010010</v>
          </cell>
          <cell r="R193">
            <v>-509234</v>
          </cell>
          <cell r="S193">
            <v>-509234</v>
          </cell>
        </row>
        <row r="194">
          <cell r="A194" t="str">
            <v>DCP395001100010010</v>
          </cell>
          <cell r="R194">
            <v>-1167466</v>
          </cell>
          <cell r="S194">
            <v>-1167466</v>
          </cell>
        </row>
        <row r="195">
          <cell r="A195" t="str">
            <v>DOC880001100010010</v>
          </cell>
          <cell r="R195">
            <v>-2047185</v>
          </cell>
          <cell r="S195">
            <v>-2047185</v>
          </cell>
        </row>
        <row r="196">
          <cell r="A196" t="str">
            <v>DOC880001100010010</v>
          </cell>
          <cell r="R196">
            <v>0</v>
          </cell>
          <cell r="S196">
            <v>0</v>
          </cell>
        </row>
        <row r="197">
          <cell r="A197" t="str">
            <v>DOC880001100010020</v>
          </cell>
          <cell r="R197">
            <v>0</v>
          </cell>
          <cell r="S197">
            <v>0</v>
          </cell>
        </row>
        <row r="198">
          <cell r="A198" t="str">
            <v>DOC880001100016007</v>
          </cell>
          <cell r="R198">
            <v>-4623</v>
          </cell>
          <cell r="S198">
            <v>-4623</v>
          </cell>
        </row>
        <row r="199">
          <cell r="A199" t="str">
            <v>DOC880001100016073</v>
          </cell>
          <cell r="R199">
            <v>-7720</v>
          </cell>
          <cell r="S199">
            <v>-7720</v>
          </cell>
        </row>
        <row r="200">
          <cell r="A200" t="str">
            <v>DOC880001100012302</v>
          </cell>
          <cell r="R200">
            <v>-250000</v>
          </cell>
          <cell r="S200">
            <v>-250000</v>
          </cell>
        </row>
        <row r="201">
          <cell r="A201" t="str">
            <v>DOC880001100010020</v>
          </cell>
          <cell r="R201">
            <v>-178480</v>
          </cell>
          <cell r="S201">
            <v>-178480</v>
          </cell>
        </row>
        <row r="202">
          <cell r="A202" t="str">
            <v>DOC880001100016042</v>
          </cell>
          <cell r="R202">
            <v>-23203</v>
          </cell>
          <cell r="S202">
            <v>-23203</v>
          </cell>
        </row>
        <row r="203">
          <cell r="A203" t="str">
            <v>DOC880001100010010</v>
          </cell>
          <cell r="R203">
            <v>-53873</v>
          </cell>
          <cell r="S203">
            <v>-53873</v>
          </cell>
        </row>
        <row r="204">
          <cell r="A204" t="str">
            <v>DOC880001100012581</v>
          </cell>
          <cell r="R204">
            <v>-179669</v>
          </cell>
          <cell r="S204">
            <v>-179669</v>
          </cell>
        </row>
        <row r="205">
          <cell r="A205" t="str">
            <v>DOC880001100012302</v>
          </cell>
          <cell r="R205">
            <v>-214958</v>
          </cell>
          <cell r="S205">
            <v>-214958</v>
          </cell>
        </row>
        <row r="206">
          <cell r="A206" t="str">
            <v>DOC880001100012302</v>
          </cell>
          <cell r="R206">
            <v>-285042</v>
          </cell>
          <cell r="S206">
            <v>-285042</v>
          </cell>
        </row>
        <row r="207">
          <cell r="A207" t="str">
            <v>DOC880001100012235</v>
          </cell>
          <cell r="R207">
            <v>-710335</v>
          </cell>
          <cell r="S207">
            <v>-710335</v>
          </cell>
        </row>
        <row r="208">
          <cell r="A208" t="str">
            <v>DOC880001100010010</v>
          </cell>
          <cell r="R208">
            <v>0</v>
          </cell>
          <cell r="S208">
            <v>0</v>
          </cell>
        </row>
        <row r="209">
          <cell r="A209" t="str">
            <v>DOC880001100016173</v>
          </cell>
          <cell r="R209">
            <v>-1044112</v>
          </cell>
          <cell r="S209">
            <v>-1044112</v>
          </cell>
        </row>
        <row r="210">
          <cell r="A210" t="str">
            <v>DOC880001100016173</v>
          </cell>
          <cell r="R210">
            <v>-1687981</v>
          </cell>
          <cell r="S210">
            <v>-1687981</v>
          </cell>
        </row>
        <row r="211">
          <cell r="A211" t="str">
            <v>DOC880001100010020</v>
          </cell>
          <cell r="R211">
            <v>-1950430</v>
          </cell>
          <cell r="S211">
            <v>-1950430</v>
          </cell>
        </row>
        <row r="212">
          <cell r="A212" t="str">
            <v>DOC880001100010020</v>
          </cell>
          <cell r="R212">
            <v>-1732642</v>
          </cell>
          <cell r="S212">
            <v>-1980084</v>
          </cell>
        </row>
        <row r="213">
          <cell r="A213" t="str">
            <v>DOC880001100012242</v>
          </cell>
          <cell r="R213">
            <v>-2558923</v>
          </cell>
          <cell r="S213">
            <v>-2558923</v>
          </cell>
        </row>
        <row r="214">
          <cell r="A214" t="str">
            <v>DOC880001100016042</v>
          </cell>
          <cell r="R214">
            <v>46757</v>
          </cell>
          <cell r="S214">
            <v>46757</v>
          </cell>
        </row>
        <row r="215">
          <cell r="A215" t="str">
            <v>DOC880001100012242</v>
          </cell>
          <cell r="R215">
            <v>-3000000</v>
          </cell>
          <cell r="S215">
            <v>-3000000</v>
          </cell>
        </row>
        <row r="216">
          <cell r="A216" t="str">
            <v>DOC880001100010010</v>
          </cell>
          <cell r="R216">
            <v>-3999269</v>
          </cell>
          <cell r="S216">
            <v>-3999269</v>
          </cell>
        </row>
        <row r="217">
          <cell r="A217" t="str">
            <v>DOC880001100012242</v>
          </cell>
          <cell r="R217">
            <v>688124</v>
          </cell>
          <cell r="S217">
            <v>688124</v>
          </cell>
        </row>
        <row r="218">
          <cell r="A218" t="str">
            <v>DOC880001100010020</v>
          </cell>
          <cell r="R218">
            <v>-6715377.3000000007</v>
          </cell>
          <cell r="S218">
            <v>-6690633.1000000006</v>
          </cell>
        </row>
        <row r="219">
          <cell r="A219" t="str">
            <v>DOC880001100012242</v>
          </cell>
          <cell r="R219">
            <v>0</v>
          </cell>
          <cell r="S219">
            <v>-8042666</v>
          </cell>
        </row>
        <row r="220">
          <cell r="A220" t="str">
            <v>DOC880001100010010</v>
          </cell>
          <cell r="R220">
            <v>-4500000</v>
          </cell>
          <cell r="S220">
            <v>-9000000</v>
          </cell>
        </row>
        <row r="221">
          <cell r="A221" t="str">
            <v>DOC880001100010010</v>
          </cell>
          <cell r="R221">
            <v>-10134626</v>
          </cell>
          <cell r="S221">
            <v>-11436396</v>
          </cell>
        </row>
        <row r="222">
          <cell r="A222" t="str">
            <v>DOC880001100012235</v>
          </cell>
          <cell r="R222">
            <v>3904079</v>
          </cell>
          <cell r="S222">
            <v>3904079</v>
          </cell>
        </row>
        <row r="223">
          <cell r="A223" t="str">
            <v>DDS500001100016108</v>
          </cell>
          <cell r="R223">
            <v>7050000</v>
          </cell>
          <cell r="S223">
            <v>14100000</v>
          </cell>
        </row>
        <row r="224">
          <cell r="A224" t="str">
            <v>DDS500001100010010</v>
          </cell>
          <cell r="R224">
            <v>-13452475</v>
          </cell>
          <cell r="S224">
            <v>-13452475</v>
          </cell>
        </row>
        <row r="225">
          <cell r="A225" t="str">
            <v>DDS500001100012A24</v>
          </cell>
          <cell r="R225">
            <v>2550000</v>
          </cell>
          <cell r="S225">
            <v>2550000</v>
          </cell>
        </row>
        <row r="226">
          <cell r="A226" t="str">
            <v>DDS500001100010010</v>
          </cell>
          <cell r="R226">
            <v>961837</v>
          </cell>
          <cell r="S226">
            <v>961837</v>
          </cell>
        </row>
        <row r="227">
          <cell r="A227" t="str">
            <v>DDS500001100012072</v>
          </cell>
          <cell r="R227">
            <v>0</v>
          </cell>
          <cell r="S227">
            <v>0</v>
          </cell>
        </row>
        <row r="228">
          <cell r="A228" t="str">
            <v>DDS500001100012035</v>
          </cell>
          <cell r="R228">
            <v>0</v>
          </cell>
          <cell r="S228">
            <v>350000</v>
          </cell>
        </row>
        <row r="229">
          <cell r="A229" t="str">
            <v>DDS500001100010020</v>
          </cell>
          <cell r="R229">
            <v>47341</v>
          </cell>
          <cell r="S229">
            <v>47341</v>
          </cell>
        </row>
        <row r="230">
          <cell r="A230" t="str">
            <v>DDS500001100010010</v>
          </cell>
          <cell r="R230">
            <v>-1981392</v>
          </cell>
          <cell r="S230">
            <v>-1981392</v>
          </cell>
        </row>
        <row r="231">
          <cell r="A231" t="str">
            <v>DDS500001100012493</v>
          </cell>
          <cell r="R231">
            <v>-1965823</v>
          </cell>
          <cell r="S231">
            <v>-1965823</v>
          </cell>
        </row>
        <row r="232">
          <cell r="A232" t="str">
            <v>DDS500001100012493</v>
          </cell>
          <cell r="R232">
            <v>-2210942</v>
          </cell>
          <cell r="S232">
            <v>-2210942</v>
          </cell>
        </row>
        <row r="233">
          <cell r="A233" t="str">
            <v>DDS500001100012072</v>
          </cell>
          <cell r="R233">
            <v>-370084</v>
          </cell>
          <cell r="S233">
            <v>-370084</v>
          </cell>
        </row>
        <row r="234">
          <cell r="A234" t="str">
            <v>DDS500001100012493</v>
          </cell>
          <cell r="R234">
            <v>0</v>
          </cell>
          <cell r="S234">
            <v>0</v>
          </cell>
        </row>
        <row r="235">
          <cell r="A235" t="str">
            <v>DDS500001100010020</v>
          </cell>
          <cell r="R235">
            <v>-1213298</v>
          </cell>
          <cell r="S235">
            <v>-1213298</v>
          </cell>
        </row>
        <row r="236">
          <cell r="A236" t="str">
            <v>DDS500001100010010</v>
          </cell>
          <cell r="R236">
            <v>-572250</v>
          </cell>
          <cell r="S236">
            <v>-572250</v>
          </cell>
        </row>
        <row r="237">
          <cell r="A237" t="str">
            <v>DDS500001100010010</v>
          </cell>
          <cell r="R237">
            <v>-500000</v>
          </cell>
          <cell r="S237">
            <v>-500000</v>
          </cell>
        </row>
        <row r="238">
          <cell r="A238" t="str">
            <v>DDS500001100012185</v>
          </cell>
          <cell r="R238">
            <v>-7396</v>
          </cell>
          <cell r="S238">
            <v>-7396</v>
          </cell>
        </row>
        <row r="239">
          <cell r="A239" t="str">
            <v>DDS500001100012521</v>
          </cell>
          <cell r="R239">
            <v>-253310</v>
          </cell>
          <cell r="S239">
            <v>-253310</v>
          </cell>
        </row>
        <row r="240">
          <cell r="A240" t="str">
            <v>DDS500001100012185</v>
          </cell>
          <cell r="R240">
            <v>-245166</v>
          </cell>
          <cell r="S240">
            <v>-245166</v>
          </cell>
        </row>
        <row r="241">
          <cell r="A241" t="str">
            <v>DDS500001100010020</v>
          </cell>
          <cell r="R241">
            <v>-160672</v>
          </cell>
          <cell r="S241">
            <v>-160672</v>
          </cell>
        </row>
        <row r="242">
          <cell r="A242" t="str">
            <v>DDS500001100010020</v>
          </cell>
          <cell r="R242">
            <v>-33971</v>
          </cell>
          <cell r="S242">
            <v>-33971</v>
          </cell>
        </row>
        <row r="243">
          <cell r="A243" t="str">
            <v>DDS500001100010020</v>
          </cell>
          <cell r="R243">
            <v>-57288</v>
          </cell>
          <cell r="S243">
            <v>-57288</v>
          </cell>
        </row>
        <row r="244">
          <cell r="A244" t="str">
            <v>DDS500001100012185</v>
          </cell>
          <cell r="R244">
            <v>-78912</v>
          </cell>
          <cell r="S244">
            <v>-78912</v>
          </cell>
        </row>
        <row r="245">
          <cell r="A245" t="str">
            <v>DDS500001100012185</v>
          </cell>
          <cell r="R245">
            <v>-96250</v>
          </cell>
          <cell r="S245">
            <v>-96250</v>
          </cell>
        </row>
        <row r="246">
          <cell r="A246" t="str">
            <v>DDS500001100012521</v>
          </cell>
          <cell r="R246">
            <v>-127878</v>
          </cell>
          <cell r="S246">
            <v>-127878</v>
          </cell>
        </row>
        <row r="247">
          <cell r="A247" t="str">
            <v>DDS500001100010020</v>
          </cell>
          <cell r="R247">
            <v>-173353</v>
          </cell>
          <cell r="S247">
            <v>-173353</v>
          </cell>
        </row>
        <row r="248">
          <cell r="A248" t="str">
            <v>DDS500001100012235</v>
          </cell>
          <cell r="R248">
            <v>-250000</v>
          </cell>
          <cell r="S248">
            <v>-250000</v>
          </cell>
        </row>
        <row r="249">
          <cell r="A249" t="str">
            <v>DDS500001100012235</v>
          </cell>
          <cell r="R249">
            <v>-435253</v>
          </cell>
          <cell r="S249">
            <v>-435253</v>
          </cell>
        </row>
        <row r="250">
          <cell r="A250" t="str">
            <v>DDS500001100010020</v>
          </cell>
          <cell r="R250">
            <v>-1259729</v>
          </cell>
          <cell r="S250">
            <v>-1259729</v>
          </cell>
        </row>
        <row r="251">
          <cell r="A251" t="str">
            <v>DEP430001200612262</v>
          </cell>
          <cell r="R251">
            <v>-639620</v>
          </cell>
          <cell r="S251">
            <v>-639620</v>
          </cell>
        </row>
        <row r="252">
          <cell r="A252" t="str">
            <v>DEP430001200610010</v>
          </cell>
          <cell r="R252">
            <v>-275555</v>
          </cell>
          <cell r="S252">
            <v>-275555</v>
          </cell>
        </row>
        <row r="253">
          <cell r="A253" t="str">
            <v>DEP430001200612244</v>
          </cell>
          <cell r="R253">
            <v>-220444</v>
          </cell>
          <cell r="S253">
            <v>-220444</v>
          </cell>
        </row>
        <row r="254">
          <cell r="A254" t="str">
            <v>DEP430001200610010</v>
          </cell>
          <cell r="R254">
            <v>0</v>
          </cell>
          <cell r="S254">
            <v>0</v>
          </cell>
        </row>
        <row r="255">
          <cell r="A255" t="str">
            <v>DDS500001100010020</v>
          </cell>
          <cell r="R255">
            <v>-1448438.4000000001</v>
          </cell>
          <cell r="S255">
            <v>-1448438.4000000001</v>
          </cell>
        </row>
        <row r="256">
          <cell r="A256" t="str">
            <v>DDS500001100010010</v>
          </cell>
          <cell r="R256">
            <v>-1463829</v>
          </cell>
          <cell r="S256">
            <v>-1463829</v>
          </cell>
        </row>
        <row r="257">
          <cell r="A257" t="str">
            <v>DDS500001100010010</v>
          </cell>
          <cell r="R257">
            <v>-1577491</v>
          </cell>
          <cell r="S257">
            <v>-1577491</v>
          </cell>
        </row>
        <row r="258">
          <cell r="A258" t="str">
            <v>DDS500001100010010</v>
          </cell>
          <cell r="R258">
            <v>-2668869</v>
          </cell>
          <cell r="S258">
            <v>-2668869</v>
          </cell>
        </row>
        <row r="259">
          <cell r="A259" t="str">
            <v>DDS500001100016108</v>
          </cell>
          <cell r="R259">
            <v>-1812731</v>
          </cell>
          <cell r="S259">
            <v>-2719097</v>
          </cell>
        </row>
        <row r="260">
          <cell r="A260" t="str">
            <v>DDS500001100016108</v>
          </cell>
          <cell r="R260">
            <v>1187448</v>
          </cell>
          <cell r="S260">
            <v>1187448</v>
          </cell>
        </row>
        <row r="261">
          <cell r="A261" t="str">
            <v>DDS500001100016108</v>
          </cell>
          <cell r="R261">
            <v>1766799</v>
          </cell>
          <cell r="S261">
            <v>1766799</v>
          </cell>
        </row>
        <row r="262">
          <cell r="A262" t="str">
            <v>DDS500001100016108</v>
          </cell>
          <cell r="R262">
            <v>2023900</v>
          </cell>
          <cell r="S262">
            <v>4478744</v>
          </cell>
        </row>
        <row r="263">
          <cell r="A263" t="str">
            <v>DDS500001100010010</v>
          </cell>
          <cell r="R263">
            <v>-18377731</v>
          </cell>
          <cell r="S263">
            <v>-18377731</v>
          </cell>
        </row>
        <row r="264">
          <cell r="A264" t="str">
            <v>DDS500001100012072</v>
          </cell>
          <cell r="R264">
            <v>-37382</v>
          </cell>
          <cell r="S264">
            <v>-37382</v>
          </cell>
        </row>
        <row r="265">
          <cell r="A265" t="str">
            <v>DDS500001100012493</v>
          </cell>
          <cell r="R265">
            <v>0</v>
          </cell>
          <cell r="S265">
            <v>0</v>
          </cell>
        </row>
        <row r="266">
          <cell r="A266" t="str">
            <v>DDS500001100016069</v>
          </cell>
          <cell r="R266">
            <v>-50302</v>
          </cell>
          <cell r="S266">
            <v>-50302</v>
          </cell>
        </row>
        <row r="267">
          <cell r="A267" t="str">
            <v>DDS500001100016108</v>
          </cell>
          <cell r="R267">
            <v>0</v>
          </cell>
          <cell r="S267">
            <v>0</v>
          </cell>
        </row>
        <row r="268">
          <cell r="A268" t="str">
            <v>ECD460001100012T33</v>
          </cell>
          <cell r="R268">
            <v>683549</v>
          </cell>
          <cell r="S268">
            <v>683549</v>
          </cell>
        </row>
        <row r="269">
          <cell r="A269" t="str">
            <v>ECD460001100012412</v>
          </cell>
          <cell r="R269">
            <v>0</v>
          </cell>
          <cell r="S269">
            <v>0</v>
          </cell>
        </row>
        <row r="270">
          <cell r="A270" t="str">
            <v>ECD460001100012413</v>
          </cell>
          <cell r="R270">
            <v>0</v>
          </cell>
          <cell r="S270">
            <v>0</v>
          </cell>
        </row>
        <row r="271">
          <cell r="A271" t="str">
            <v>ECD460001100012562</v>
          </cell>
          <cell r="R271">
            <v>0</v>
          </cell>
          <cell r="S271">
            <v>0</v>
          </cell>
        </row>
        <row r="272">
          <cell r="A272" t="str">
            <v>ECD460001100012A21</v>
          </cell>
          <cell r="R272">
            <v>0</v>
          </cell>
          <cell r="S272">
            <v>0</v>
          </cell>
        </row>
        <row r="273">
          <cell r="A273" t="str">
            <v>ECD460001100016188</v>
          </cell>
          <cell r="R273">
            <v>0</v>
          </cell>
          <cell r="S273">
            <v>0</v>
          </cell>
        </row>
        <row r="274">
          <cell r="A274" t="str">
            <v>ECD460001100016219</v>
          </cell>
          <cell r="R274">
            <v>0</v>
          </cell>
          <cell r="S274">
            <v>0</v>
          </cell>
        </row>
        <row r="275">
          <cell r="A275" t="str">
            <v>ECD460001100016256</v>
          </cell>
          <cell r="R275">
            <v>0</v>
          </cell>
          <cell r="S275">
            <v>0</v>
          </cell>
        </row>
        <row r="276">
          <cell r="A276" t="str">
            <v>ECD460001100016257</v>
          </cell>
          <cell r="R276">
            <v>0</v>
          </cell>
          <cell r="S276">
            <v>0</v>
          </cell>
        </row>
        <row r="277">
          <cell r="A277" t="str">
            <v>ECD460001100016262</v>
          </cell>
          <cell r="R277">
            <v>0</v>
          </cell>
          <cell r="S277">
            <v>0</v>
          </cell>
        </row>
        <row r="278">
          <cell r="A278" t="str">
            <v>ECD460001100016264</v>
          </cell>
          <cell r="R278">
            <v>0</v>
          </cell>
          <cell r="S278">
            <v>0</v>
          </cell>
        </row>
        <row r="279">
          <cell r="A279" t="str">
            <v>ECD460001100016267</v>
          </cell>
          <cell r="R279">
            <v>0</v>
          </cell>
          <cell r="S279">
            <v>0</v>
          </cell>
        </row>
        <row r="280">
          <cell r="A280" t="str">
            <v>ECD460001100016268</v>
          </cell>
          <cell r="R280">
            <v>0</v>
          </cell>
          <cell r="S280">
            <v>0</v>
          </cell>
        </row>
        <row r="281">
          <cell r="A281" t="str">
            <v>ECD460001100017063</v>
          </cell>
          <cell r="R281">
            <v>0</v>
          </cell>
          <cell r="S281">
            <v>0</v>
          </cell>
        </row>
        <row r="282">
          <cell r="A282" t="str">
            <v>ECD460001100017071</v>
          </cell>
          <cell r="R282">
            <v>0</v>
          </cell>
          <cell r="S282">
            <v>0</v>
          </cell>
        </row>
        <row r="283">
          <cell r="A283" t="str">
            <v>ECD460001100017072</v>
          </cell>
          <cell r="R283">
            <v>0</v>
          </cell>
          <cell r="S283">
            <v>0</v>
          </cell>
        </row>
        <row r="284">
          <cell r="A284" t="str">
            <v>ECD460001100017073</v>
          </cell>
          <cell r="R284">
            <v>0</v>
          </cell>
          <cell r="S284">
            <v>0</v>
          </cell>
        </row>
        <row r="285">
          <cell r="A285" t="str">
            <v>ECD460001100017082</v>
          </cell>
          <cell r="R285">
            <v>0</v>
          </cell>
          <cell r="S285">
            <v>0</v>
          </cell>
        </row>
        <row r="286">
          <cell r="A286" t="str">
            <v>ECD460001100017100</v>
          </cell>
          <cell r="R286">
            <v>0</v>
          </cell>
          <cell r="S286">
            <v>0</v>
          </cell>
        </row>
        <row r="287">
          <cell r="A287" t="str">
            <v>ECD460001100012A22</v>
          </cell>
          <cell r="R287">
            <v>0</v>
          </cell>
          <cell r="S287">
            <v>0</v>
          </cell>
        </row>
        <row r="288">
          <cell r="A288" t="str">
            <v>DEP430001200610010</v>
          </cell>
          <cell r="R288">
            <v>-11834823</v>
          </cell>
          <cell r="S288">
            <v>-11834823</v>
          </cell>
        </row>
        <row r="289">
          <cell r="A289" t="str">
            <v>DEP430001200610020</v>
          </cell>
          <cell r="R289">
            <v>-1479367</v>
          </cell>
          <cell r="S289">
            <v>-1479367</v>
          </cell>
        </row>
        <row r="290">
          <cell r="A290" t="str">
            <v>DEP430001200610050</v>
          </cell>
          <cell r="R290">
            <v>-19500</v>
          </cell>
          <cell r="S290">
            <v>-19500</v>
          </cell>
        </row>
        <row r="291">
          <cell r="A291" t="str">
            <v>DEP430001200612244</v>
          </cell>
          <cell r="R291">
            <v>-9467858</v>
          </cell>
          <cell r="S291">
            <v>-9467858</v>
          </cell>
        </row>
        <row r="292">
          <cell r="A292" t="str">
            <v>DEP430001200612262</v>
          </cell>
          <cell r="R292">
            <v>-100</v>
          </cell>
          <cell r="S292">
            <v>-100</v>
          </cell>
        </row>
        <row r="293">
          <cell r="A293" t="str">
            <v>ECD460001100016175</v>
          </cell>
          <cell r="R293">
            <v>0</v>
          </cell>
          <cell r="S293">
            <v>0</v>
          </cell>
        </row>
        <row r="294">
          <cell r="A294" t="str">
            <v>ECD460001100016209</v>
          </cell>
          <cell r="R294">
            <v>0</v>
          </cell>
          <cell r="S294">
            <v>0</v>
          </cell>
        </row>
        <row r="295">
          <cell r="A295" t="str">
            <v>ECD460001100016269</v>
          </cell>
          <cell r="R295">
            <v>0</v>
          </cell>
          <cell r="S295">
            <v>0</v>
          </cell>
        </row>
        <row r="296">
          <cell r="A296" t="str">
            <v>ECD460001100017065</v>
          </cell>
          <cell r="R296">
            <v>0</v>
          </cell>
          <cell r="S296">
            <v>0</v>
          </cell>
        </row>
        <row r="297">
          <cell r="A297" t="str">
            <v>ECD460001100017066</v>
          </cell>
          <cell r="R297">
            <v>0</v>
          </cell>
          <cell r="S297">
            <v>0</v>
          </cell>
        </row>
        <row r="298">
          <cell r="A298" t="str">
            <v>ECD460001100017075</v>
          </cell>
          <cell r="R298">
            <v>0</v>
          </cell>
          <cell r="S298">
            <v>0</v>
          </cell>
        </row>
        <row r="299">
          <cell r="A299" t="str">
            <v>ECD460001100017076</v>
          </cell>
          <cell r="R299">
            <v>0</v>
          </cell>
          <cell r="S299">
            <v>0</v>
          </cell>
        </row>
        <row r="300">
          <cell r="A300" t="str">
            <v>ECD460001100012435</v>
          </cell>
          <cell r="R300">
            <v>0</v>
          </cell>
          <cell r="S300">
            <v>0</v>
          </cell>
        </row>
        <row r="301">
          <cell r="A301" t="str">
            <v>ECD460001100016258</v>
          </cell>
          <cell r="R301">
            <v>0</v>
          </cell>
          <cell r="S301">
            <v>0</v>
          </cell>
        </row>
        <row r="302">
          <cell r="A302" t="str">
            <v>ECD460001100012296</v>
          </cell>
          <cell r="R302">
            <v>0</v>
          </cell>
          <cell r="S302">
            <v>0</v>
          </cell>
        </row>
        <row r="303">
          <cell r="A303" t="str">
            <v>ECD460001100012A21</v>
          </cell>
          <cell r="R303">
            <v>0</v>
          </cell>
          <cell r="S303">
            <v>0</v>
          </cell>
        </row>
        <row r="304">
          <cell r="A304" t="str">
            <v>ECD460001100012435</v>
          </cell>
          <cell r="R304">
            <v>0</v>
          </cell>
          <cell r="S304">
            <v>0</v>
          </cell>
        </row>
        <row r="305">
          <cell r="A305" t="str">
            <v>ECD460001100012A22</v>
          </cell>
          <cell r="R305">
            <v>0</v>
          </cell>
          <cell r="S305">
            <v>0</v>
          </cell>
        </row>
        <row r="306">
          <cell r="A306" t="str">
            <v>ECD460001100016267</v>
          </cell>
          <cell r="R306">
            <v>-1649</v>
          </cell>
          <cell r="S306">
            <v>-1649</v>
          </cell>
        </row>
        <row r="307">
          <cell r="A307" t="str">
            <v>ECD460001100016269</v>
          </cell>
          <cell r="R307">
            <v>-1649</v>
          </cell>
          <cell r="S307">
            <v>-1649</v>
          </cell>
        </row>
        <row r="308">
          <cell r="A308" t="str">
            <v>ECD460001100017065</v>
          </cell>
          <cell r="R308">
            <v>-3190</v>
          </cell>
          <cell r="S308">
            <v>-3190</v>
          </cell>
        </row>
        <row r="309">
          <cell r="A309" t="str">
            <v>ECD460001100012437</v>
          </cell>
          <cell r="R309">
            <v>-5801</v>
          </cell>
          <cell r="S309">
            <v>-5801</v>
          </cell>
        </row>
        <row r="310">
          <cell r="A310" t="str">
            <v>ECD460001100016268</v>
          </cell>
          <cell r="R310">
            <v>-7134</v>
          </cell>
          <cell r="S310">
            <v>-7134</v>
          </cell>
        </row>
        <row r="311">
          <cell r="A311" t="str">
            <v>DMV350001200110010</v>
          </cell>
          <cell r="S311">
            <v>0</v>
          </cell>
        </row>
        <row r="312">
          <cell r="A312" t="str">
            <v>DMV350001200110010</v>
          </cell>
          <cell r="S312">
            <v>0</v>
          </cell>
        </row>
        <row r="313">
          <cell r="A313" t="str">
            <v>DOB370001200310010</v>
          </cell>
          <cell r="R313">
            <v>-196622</v>
          </cell>
          <cell r="S313">
            <v>-196622</v>
          </cell>
        </row>
        <row r="314">
          <cell r="A314" t="str">
            <v>DOB370001200312244</v>
          </cell>
          <cell r="R314">
            <v>-157297</v>
          </cell>
          <cell r="S314">
            <v>-157297</v>
          </cell>
        </row>
        <row r="315">
          <cell r="A315" t="str">
            <v>DOB370001200310010</v>
          </cell>
          <cell r="R315">
            <v>-61686</v>
          </cell>
          <cell r="S315">
            <v>-76373</v>
          </cell>
        </row>
        <row r="316">
          <cell r="A316" t="str">
            <v>DOB370001200312244</v>
          </cell>
          <cell r="R316">
            <v>-49349</v>
          </cell>
          <cell r="S316">
            <v>-61098</v>
          </cell>
        </row>
        <row r="317">
          <cell r="A317" t="str">
            <v>DOB370001200312244</v>
          </cell>
          <cell r="R317">
            <v>0</v>
          </cell>
          <cell r="S317">
            <v>0</v>
          </cell>
        </row>
        <row r="318">
          <cell r="A318" t="str">
            <v>DOB370001200312244</v>
          </cell>
          <cell r="R318">
            <v>110250</v>
          </cell>
          <cell r="S318">
            <v>110250</v>
          </cell>
        </row>
        <row r="319">
          <cell r="A319" t="str">
            <v>DOB370001200312262</v>
          </cell>
          <cell r="R319">
            <v>204330</v>
          </cell>
          <cell r="S319">
            <v>204330</v>
          </cell>
        </row>
        <row r="320">
          <cell r="A320" t="str">
            <v>DOB370001200310010</v>
          </cell>
          <cell r="R320">
            <v>0</v>
          </cell>
          <cell r="S320">
            <v>0</v>
          </cell>
        </row>
        <row r="321">
          <cell r="A321" t="str">
            <v>DOB370001200310020</v>
          </cell>
          <cell r="R321">
            <v>0</v>
          </cell>
          <cell r="S321">
            <v>0</v>
          </cell>
        </row>
        <row r="322">
          <cell r="A322" t="str">
            <v>DOB370001200312244</v>
          </cell>
          <cell r="R322">
            <v>0</v>
          </cell>
          <cell r="S322">
            <v>0</v>
          </cell>
        </row>
        <row r="323">
          <cell r="A323" t="str">
            <v>ECD460001100017063</v>
          </cell>
          <cell r="R323">
            <v>-7660</v>
          </cell>
          <cell r="S323">
            <v>-7660</v>
          </cell>
        </row>
        <row r="324">
          <cell r="A324" t="str">
            <v>ECD460001100017082</v>
          </cell>
          <cell r="R324">
            <v>-8395</v>
          </cell>
          <cell r="S324">
            <v>-8395</v>
          </cell>
        </row>
        <row r="325">
          <cell r="A325" t="str">
            <v>ECD460001100016255</v>
          </cell>
          <cell r="R325">
            <v>-10753</v>
          </cell>
          <cell r="S325">
            <v>-10753</v>
          </cell>
        </row>
        <row r="326">
          <cell r="A326" t="str">
            <v>ECD460001100016189</v>
          </cell>
          <cell r="R326">
            <v>-13418</v>
          </cell>
          <cell r="S326">
            <v>-13418</v>
          </cell>
        </row>
        <row r="327">
          <cell r="A327" t="str">
            <v>ECD460001100016264</v>
          </cell>
          <cell r="R327">
            <v>-13560</v>
          </cell>
          <cell r="S327">
            <v>-13560</v>
          </cell>
        </row>
        <row r="328">
          <cell r="A328" t="str">
            <v>ECD460001100016268</v>
          </cell>
          <cell r="R328">
            <v>-15250</v>
          </cell>
          <cell r="S328">
            <v>-15250</v>
          </cell>
        </row>
        <row r="329">
          <cell r="A329" t="str">
            <v>ECD460001100010020</v>
          </cell>
          <cell r="R329">
            <v>-16309</v>
          </cell>
          <cell r="S329">
            <v>-16309</v>
          </cell>
        </row>
        <row r="330">
          <cell r="A330" t="str">
            <v>ECD460001100016263</v>
          </cell>
          <cell r="R330">
            <v>-17924</v>
          </cell>
          <cell r="S330">
            <v>-17924</v>
          </cell>
        </row>
        <row r="331">
          <cell r="A331" t="str">
            <v>ECD460001100012413</v>
          </cell>
          <cell r="R331">
            <v>-18850</v>
          </cell>
          <cell r="S331">
            <v>-18850</v>
          </cell>
        </row>
        <row r="332">
          <cell r="A332" t="str">
            <v>ECD460001100016267</v>
          </cell>
          <cell r="R332">
            <v>-20735</v>
          </cell>
          <cell r="S332">
            <v>-20735</v>
          </cell>
        </row>
        <row r="333">
          <cell r="A333" t="str">
            <v>ECD460001100016269</v>
          </cell>
          <cell r="R333">
            <v>-20735</v>
          </cell>
          <cell r="S333">
            <v>-20735</v>
          </cell>
        </row>
        <row r="334">
          <cell r="A334" t="str">
            <v>ECD460001100017073</v>
          </cell>
          <cell r="R334">
            <v>-20786</v>
          </cell>
          <cell r="S334">
            <v>-20786</v>
          </cell>
        </row>
        <row r="335">
          <cell r="A335" t="str">
            <v>ECD460001100017100</v>
          </cell>
          <cell r="R335">
            <v>-20786</v>
          </cell>
          <cell r="S335">
            <v>-20786</v>
          </cell>
        </row>
        <row r="336">
          <cell r="A336" t="str">
            <v>ECD460001100012467</v>
          </cell>
          <cell r="R336">
            <v>-21469</v>
          </cell>
          <cell r="S336">
            <v>-21469</v>
          </cell>
        </row>
        <row r="337">
          <cell r="A337" t="str">
            <v>ECD460001100016266</v>
          </cell>
          <cell r="R337">
            <v>-22384</v>
          </cell>
          <cell r="S337">
            <v>-22384</v>
          </cell>
        </row>
        <row r="338">
          <cell r="A338" t="str">
            <v>ECD460001100017071</v>
          </cell>
          <cell r="R338">
            <v>-27284</v>
          </cell>
          <cell r="S338">
            <v>-27284</v>
          </cell>
        </row>
        <row r="339">
          <cell r="A339" t="str">
            <v>ECD460001100016264</v>
          </cell>
          <cell r="R339">
            <v>-29000</v>
          </cell>
          <cell r="S339">
            <v>-29000</v>
          </cell>
        </row>
        <row r="340">
          <cell r="A340" t="str">
            <v>ECD460001100017065</v>
          </cell>
          <cell r="R340">
            <v>-30863</v>
          </cell>
          <cell r="S340">
            <v>-30863</v>
          </cell>
        </row>
        <row r="341">
          <cell r="A341" t="str">
            <v>ECD460001100017077</v>
          </cell>
          <cell r="R341">
            <v>-31931</v>
          </cell>
          <cell r="S341">
            <v>-31931</v>
          </cell>
        </row>
        <row r="342">
          <cell r="A342" t="str">
            <v>ECD460001100017078</v>
          </cell>
          <cell r="R342">
            <v>-31931</v>
          </cell>
          <cell r="S342">
            <v>-31931</v>
          </cell>
        </row>
        <row r="343">
          <cell r="A343" t="str">
            <v>ECD460001100017079</v>
          </cell>
          <cell r="R343">
            <v>-31931</v>
          </cell>
          <cell r="S343">
            <v>-31931</v>
          </cell>
        </row>
        <row r="344">
          <cell r="A344" t="str">
            <v>ECD460001100017080</v>
          </cell>
          <cell r="R344">
            <v>-31931</v>
          </cell>
          <cell r="S344">
            <v>-31931</v>
          </cell>
        </row>
        <row r="345">
          <cell r="A345" t="str">
            <v>ECD460001100012562</v>
          </cell>
          <cell r="R345">
            <v>-34381</v>
          </cell>
          <cell r="S345">
            <v>-34381</v>
          </cell>
        </row>
        <row r="346">
          <cell r="A346" t="str">
            <v>ECD460001100012435</v>
          </cell>
          <cell r="R346">
            <v>-35952</v>
          </cell>
          <cell r="S346">
            <v>-35952</v>
          </cell>
        </row>
        <row r="347">
          <cell r="A347" t="str">
            <v>ECD460001100017070</v>
          </cell>
          <cell r="R347">
            <v>-36414</v>
          </cell>
          <cell r="S347">
            <v>-36414</v>
          </cell>
        </row>
        <row r="348">
          <cell r="A348" t="str">
            <v>ECD460001100016188</v>
          </cell>
          <cell r="R348">
            <v>-37698</v>
          </cell>
          <cell r="S348">
            <v>-37698</v>
          </cell>
        </row>
        <row r="349">
          <cell r="A349" t="str">
            <v>DOH469001200312432</v>
          </cell>
          <cell r="R349">
            <v>-67000</v>
          </cell>
          <cell r="S349">
            <v>-67000</v>
          </cell>
        </row>
        <row r="350">
          <cell r="A350" t="str">
            <v>DOH469001200312A26</v>
          </cell>
          <cell r="R350">
            <v>2700000</v>
          </cell>
          <cell r="S350">
            <v>2700000</v>
          </cell>
        </row>
        <row r="351">
          <cell r="A351" t="str">
            <v>DOH469001100010010</v>
          </cell>
          <cell r="R351">
            <v>-1655813</v>
          </cell>
          <cell r="S351">
            <v>-1655813</v>
          </cell>
        </row>
        <row r="352">
          <cell r="A352" t="str">
            <v>DOH469001100010020</v>
          </cell>
          <cell r="R352">
            <v>-145842.29999999999</v>
          </cell>
          <cell r="S352">
            <v>-145842.29999999999</v>
          </cell>
        </row>
        <row r="353">
          <cell r="A353" t="str">
            <v>DOH469001100012032</v>
          </cell>
          <cell r="R353">
            <v>-1035431</v>
          </cell>
          <cell r="S353">
            <v>-1035431</v>
          </cell>
        </row>
        <row r="354">
          <cell r="A354" t="str">
            <v>DOH469001100012504</v>
          </cell>
          <cell r="R354">
            <v>0</v>
          </cell>
          <cell r="S354">
            <v>0</v>
          </cell>
        </row>
        <row r="355">
          <cell r="A355" t="str">
            <v>DOH469001100016029</v>
          </cell>
          <cell r="R355">
            <v>-2159241</v>
          </cell>
          <cell r="S355">
            <v>-2159241</v>
          </cell>
        </row>
        <row r="356">
          <cell r="A356" t="str">
            <v>DOH469001100016068</v>
          </cell>
          <cell r="R356">
            <v>-7336204</v>
          </cell>
          <cell r="S356">
            <v>-7336204</v>
          </cell>
        </row>
        <row r="357">
          <cell r="A357" t="str">
            <v>DOH469001100016076</v>
          </cell>
          <cell r="R357">
            <v>0</v>
          </cell>
          <cell r="S357">
            <v>0</v>
          </cell>
        </row>
        <row r="358">
          <cell r="A358" t="str">
            <v>DOH469001100016084</v>
          </cell>
          <cell r="R358">
            <v>-1982065</v>
          </cell>
          <cell r="S358">
            <v>-1982065</v>
          </cell>
        </row>
        <row r="359">
          <cell r="A359" t="str">
            <v>DOH469001100016149</v>
          </cell>
          <cell r="R359">
            <v>-73731471</v>
          </cell>
          <cell r="S359">
            <v>-78336053</v>
          </cell>
        </row>
        <row r="360">
          <cell r="A360" t="str">
            <v>DOH469001100017008</v>
          </cell>
          <cell r="R360">
            <v>0</v>
          </cell>
          <cell r="S360">
            <v>0</v>
          </cell>
        </row>
        <row r="361">
          <cell r="A361" t="str">
            <v>DOH469001100017038</v>
          </cell>
          <cell r="R361">
            <v>-586965</v>
          </cell>
          <cell r="S361">
            <v>-586965</v>
          </cell>
        </row>
        <row r="362">
          <cell r="A362" t="str">
            <v>DOH469001200312432</v>
          </cell>
          <cell r="R362">
            <v>-603000</v>
          </cell>
          <cell r="S362">
            <v>-603000</v>
          </cell>
        </row>
        <row r="363">
          <cell r="A363" t="str">
            <v>DOH469001200312A26</v>
          </cell>
          <cell r="R363">
            <v>-2700000</v>
          </cell>
          <cell r="S363">
            <v>-2700000</v>
          </cell>
        </row>
        <row r="364">
          <cell r="A364" t="str">
            <v>ECD460001100010010</v>
          </cell>
          <cell r="R364">
            <v>1655813</v>
          </cell>
          <cell r="S364">
            <v>1655813</v>
          </cell>
        </row>
        <row r="365">
          <cell r="A365" t="str">
            <v>ECD460001100010020</v>
          </cell>
          <cell r="R365">
            <v>145842.29999999999</v>
          </cell>
          <cell r="S365">
            <v>145842.29999999999</v>
          </cell>
        </row>
        <row r="366">
          <cell r="A366" t="str">
            <v>ECD460001100012032</v>
          </cell>
          <cell r="R366">
            <v>1035431</v>
          </cell>
          <cell r="S366">
            <v>1035431</v>
          </cell>
        </row>
        <row r="367">
          <cell r="A367" t="str">
            <v>ECD460001100012504</v>
          </cell>
          <cell r="R367">
            <v>0</v>
          </cell>
          <cell r="S367">
            <v>0</v>
          </cell>
        </row>
        <row r="368">
          <cell r="A368" t="str">
            <v>ECD460001100016029</v>
          </cell>
          <cell r="R368">
            <v>2159241</v>
          </cell>
          <cell r="S368">
            <v>2159241</v>
          </cell>
        </row>
        <row r="369">
          <cell r="A369" t="str">
            <v>ECD460001100016068</v>
          </cell>
          <cell r="R369">
            <v>7336204</v>
          </cell>
          <cell r="S369">
            <v>7336204</v>
          </cell>
        </row>
        <row r="370">
          <cell r="A370" t="str">
            <v>ECD460001100016076</v>
          </cell>
          <cell r="R370">
            <v>0</v>
          </cell>
          <cell r="S370">
            <v>0</v>
          </cell>
        </row>
        <row r="371">
          <cell r="A371" t="str">
            <v>ECD460001100016084</v>
          </cell>
          <cell r="R371">
            <v>1982065</v>
          </cell>
          <cell r="S371">
            <v>1982065</v>
          </cell>
        </row>
        <row r="372">
          <cell r="A372" t="str">
            <v>ECD460001100016149</v>
          </cell>
          <cell r="R372">
            <v>73731471</v>
          </cell>
          <cell r="S372">
            <v>78336053</v>
          </cell>
        </row>
        <row r="373">
          <cell r="A373" t="str">
            <v>ECD460001100017008</v>
          </cell>
          <cell r="R373">
            <v>0</v>
          </cell>
          <cell r="S373">
            <v>0</v>
          </cell>
        </row>
        <row r="374">
          <cell r="A374" t="str">
            <v>ECD460001100017038</v>
          </cell>
          <cell r="R374">
            <v>586965</v>
          </cell>
          <cell r="S374">
            <v>586965</v>
          </cell>
        </row>
        <row r="375">
          <cell r="A375" t="str">
            <v>ECD460001200312432</v>
          </cell>
          <cell r="R375">
            <v>603000</v>
          </cell>
          <cell r="S375">
            <v>603000</v>
          </cell>
        </row>
        <row r="376">
          <cell r="A376" t="str">
            <v>ECD460001200312A26</v>
          </cell>
          <cell r="R376">
            <v>2700000</v>
          </cell>
          <cell r="S376">
            <v>2700000</v>
          </cell>
        </row>
        <row r="377">
          <cell r="A377" t="str">
            <v>ECD460001100012413</v>
          </cell>
          <cell r="R377">
            <v>-39380</v>
          </cell>
          <cell r="S377">
            <v>-39380</v>
          </cell>
        </row>
        <row r="378">
          <cell r="A378" t="str">
            <v>ECD460001100016189</v>
          </cell>
          <cell r="R378">
            <v>-43386</v>
          </cell>
          <cell r="S378">
            <v>-43386</v>
          </cell>
        </row>
        <row r="379">
          <cell r="A379" t="str">
            <v>ECD460001100016209</v>
          </cell>
          <cell r="R379">
            <v>-46184</v>
          </cell>
          <cell r="S379">
            <v>-46184</v>
          </cell>
        </row>
        <row r="380">
          <cell r="A380" t="str">
            <v>ECD460001100016258</v>
          </cell>
          <cell r="R380">
            <v>-46308</v>
          </cell>
          <cell r="S380">
            <v>-46308</v>
          </cell>
        </row>
        <row r="381">
          <cell r="A381" t="str">
            <v>ECD460001100017073</v>
          </cell>
          <cell r="R381">
            <v>-52000</v>
          </cell>
          <cell r="S381">
            <v>-52000</v>
          </cell>
        </row>
        <row r="382">
          <cell r="A382" t="str">
            <v>ECD460001100017100</v>
          </cell>
          <cell r="R382">
            <v>-52000</v>
          </cell>
          <cell r="S382">
            <v>-52000</v>
          </cell>
        </row>
        <row r="383">
          <cell r="A383" t="str">
            <v>ECD460001100010020</v>
          </cell>
          <cell r="R383">
            <v>-52733.5</v>
          </cell>
          <cell r="S383">
            <v>-52733.5</v>
          </cell>
        </row>
        <row r="384">
          <cell r="A384" t="str">
            <v>ECD460001100016115</v>
          </cell>
          <cell r="R384">
            <v>-58244</v>
          </cell>
          <cell r="S384">
            <v>-58244</v>
          </cell>
        </row>
        <row r="385">
          <cell r="A385" t="str">
            <v>ECD460001100012540</v>
          </cell>
          <cell r="R385">
            <v>-64132</v>
          </cell>
          <cell r="S385">
            <v>-64132</v>
          </cell>
        </row>
        <row r="386">
          <cell r="A386" t="str">
            <v>ECD460001100012296</v>
          </cell>
          <cell r="R386">
            <v>-65000</v>
          </cell>
          <cell r="S386">
            <v>-65000</v>
          </cell>
        </row>
        <row r="387">
          <cell r="A387" t="str">
            <v>ECD460001100017063</v>
          </cell>
          <cell r="R387">
            <v>-74079</v>
          </cell>
          <cell r="S387">
            <v>-74079</v>
          </cell>
        </row>
        <row r="388">
          <cell r="A388" t="str">
            <v>ECD460001100016188</v>
          </cell>
          <cell r="R388">
            <v>-78758</v>
          </cell>
          <cell r="S388">
            <v>-78758</v>
          </cell>
        </row>
        <row r="389">
          <cell r="A389" t="str">
            <v>ECD460001100012562</v>
          </cell>
          <cell r="R389">
            <v>-80540</v>
          </cell>
          <cell r="S389">
            <v>-80540</v>
          </cell>
        </row>
        <row r="390">
          <cell r="A390" t="str">
            <v>ECD460001100017082</v>
          </cell>
          <cell r="R390">
            <v>-81196</v>
          </cell>
          <cell r="S390">
            <v>-81196</v>
          </cell>
        </row>
        <row r="391">
          <cell r="A391" t="str">
            <v>ECD460001100016255</v>
          </cell>
          <cell r="R391">
            <v>-173846</v>
          </cell>
          <cell r="S391">
            <v>-86923</v>
          </cell>
        </row>
        <row r="392">
          <cell r="A392" t="str">
            <v>ECD460001100016175</v>
          </cell>
          <cell r="R392">
            <v>-94246</v>
          </cell>
          <cell r="S392">
            <v>-94246</v>
          </cell>
        </row>
        <row r="393">
          <cell r="A393" t="str">
            <v>ECD460001100017075</v>
          </cell>
          <cell r="R393">
            <v>-97590</v>
          </cell>
          <cell r="S393">
            <v>-97590</v>
          </cell>
        </row>
        <row r="394">
          <cell r="A394" t="str">
            <v>ECD460001100012435</v>
          </cell>
          <cell r="R394">
            <v>-102326</v>
          </cell>
          <cell r="S394">
            <v>-102326</v>
          </cell>
        </row>
        <row r="395">
          <cell r="A395" t="str">
            <v>ECD460001100016191</v>
          </cell>
          <cell r="R395">
            <v>-112591</v>
          </cell>
          <cell r="S395">
            <v>-112591</v>
          </cell>
        </row>
        <row r="396">
          <cell r="A396" t="str">
            <v>ECD460001100012412</v>
          </cell>
          <cell r="R396">
            <v>-116015</v>
          </cell>
          <cell r="S396">
            <v>-116015</v>
          </cell>
        </row>
        <row r="397">
          <cell r="A397" t="str">
            <v>ECD460001100016219</v>
          </cell>
          <cell r="R397">
            <v>-124431</v>
          </cell>
          <cell r="S397">
            <v>-124431</v>
          </cell>
        </row>
        <row r="398">
          <cell r="A398" t="str">
            <v>DOI375001200410010</v>
          </cell>
          <cell r="R398">
            <v>-595000</v>
          </cell>
          <cell r="S398">
            <v>-595000</v>
          </cell>
        </row>
        <row r="399">
          <cell r="A399" t="str">
            <v>DOI375001200412244</v>
          </cell>
          <cell r="R399">
            <v>-455000</v>
          </cell>
          <cell r="S399">
            <v>-455000</v>
          </cell>
        </row>
        <row r="400">
          <cell r="A400" t="str">
            <v>DOI375001200410020</v>
          </cell>
          <cell r="R400">
            <v>-150000</v>
          </cell>
          <cell r="S400">
            <v>-150000</v>
          </cell>
        </row>
        <row r="401">
          <cell r="A401" t="str">
            <v>DOI375001200412262</v>
          </cell>
          <cell r="R401">
            <v>-66147</v>
          </cell>
          <cell r="S401">
            <v>-66147</v>
          </cell>
        </row>
        <row r="402">
          <cell r="A402" t="str">
            <v>DOI375001200410020</v>
          </cell>
          <cell r="R402">
            <v>-22000</v>
          </cell>
          <cell r="S402">
            <v>-22000</v>
          </cell>
        </row>
        <row r="403">
          <cell r="A403" t="str">
            <v>DOI375001200410010</v>
          </cell>
          <cell r="R403">
            <v>0</v>
          </cell>
          <cell r="S403">
            <v>0</v>
          </cell>
        </row>
        <row r="404">
          <cell r="A404" t="str">
            <v>DOI375001200412244</v>
          </cell>
          <cell r="R404">
            <v>0</v>
          </cell>
          <cell r="S404">
            <v>0</v>
          </cell>
        </row>
        <row r="405">
          <cell r="A405" t="str">
            <v>DOL400001200312245</v>
          </cell>
          <cell r="R405">
            <v>-190000</v>
          </cell>
          <cell r="S405">
            <v>-190000</v>
          </cell>
        </row>
        <row r="406">
          <cell r="A406" t="str">
            <v>ECD460001100016262</v>
          </cell>
          <cell r="R406">
            <v>-137529</v>
          </cell>
          <cell r="S406">
            <v>-137529</v>
          </cell>
        </row>
        <row r="407">
          <cell r="A407" t="str">
            <v>ECD460001100017066</v>
          </cell>
          <cell r="R407">
            <v>-145374</v>
          </cell>
          <cell r="S407">
            <v>-145374</v>
          </cell>
        </row>
        <row r="408">
          <cell r="A408" t="str">
            <v>ECD460001100016257</v>
          </cell>
          <cell r="R408">
            <v>-146833</v>
          </cell>
          <cell r="S408">
            <v>-146833</v>
          </cell>
        </row>
        <row r="409">
          <cell r="A409" t="str">
            <v>ECD460001100012438</v>
          </cell>
          <cell r="R409">
            <v>-150254</v>
          </cell>
          <cell r="S409">
            <v>-150254</v>
          </cell>
        </row>
        <row r="410">
          <cell r="A410" t="str">
            <v>ECD460001100017076</v>
          </cell>
          <cell r="R410">
            <v>-154322</v>
          </cell>
          <cell r="S410">
            <v>-154322</v>
          </cell>
        </row>
        <row r="411">
          <cell r="A411" t="str">
            <v>ECD460001100012467</v>
          </cell>
          <cell r="R411">
            <v>-347082</v>
          </cell>
          <cell r="S411">
            <v>-173541</v>
          </cell>
        </row>
        <row r="412">
          <cell r="A412" t="str">
            <v>ECD460001100010010</v>
          </cell>
          <cell r="R412">
            <v>-180000</v>
          </cell>
          <cell r="S412">
            <v>-180000</v>
          </cell>
        </row>
        <row r="413">
          <cell r="A413" t="str">
            <v>ECD460001100016175</v>
          </cell>
          <cell r="R413">
            <v>-196895</v>
          </cell>
          <cell r="S413">
            <v>-196895</v>
          </cell>
        </row>
        <row r="414">
          <cell r="A414" t="str">
            <v>ECD460001100017072</v>
          </cell>
          <cell r="R414">
            <v>-198415</v>
          </cell>
          <cell r="S414">
            <v>-198415</v>
          </cell>
        </row>
        <row r="415">
          <cell r="A415" t="str">
            <v>ECD460001100012540</v>
          </cell>
          <cell r="R415">
            <v>-200000</v>
          </cell>
          <cell r="S415">
            <v>-200000</v>
          </cell>
        </row>
        <row r="416">
          <cell r="A416" t="str">
            <v>ECD460001100017075</v>
          </cell>
          <cell r="R416">
            <v>-203879</v>
          </cell>
          <cell r="S416">
            <v>-203879</v>
          </cell>
        </row>
        <row r="417">
          <cell r="A417" t="str">
            <v>ECD460001100012412</v>
          </cell>
          <cell r="R417">
            <v>-242371</v>
          </cell>
          <cell r="S417">
            <v>-242371</v>
          </cell>
        </row>
        <row r="418">
          <cell r="A418" t="str">
            <v>ECD460001100016219</v>
          </cell>
          <cell r="R418">
            <v>-259951</v>
          </cell>
          <cell r="S418">
            <v>-259951</v>
          </cell>
        </row>
        <row r="419">
          <cell r="A419" t="str">
            <v>ECD460001100016255</v>
          </cell>
          <cell r="R419">
            <v>-173846</v>
          </cell>
          <cell r="S419">
            <v>-260769</v>
          </cell>
        </row>
        <row r="420">
          <cell r="A420" t="str">
            <v>ECD460001100017071</v>
          </cell>
          <cell r="R420">
            <v>-263856</v>
          </cell>
          <cell r="S420">
            <v>-263856</v>
          </cell>
        </row>
        <row r="421">
          <cell r="A421" t="str">
            <v>ECD460001100016262</v>
          </cell>
          <cell r="R421">
            <v>-287313</v>
          </cell>
          <cell r="S421">
            <v>-287313</v>
          </cell>
        </row>
        <row r="422">
          <cell r="A422" t="str">
            <v>ECD460001100017066</v>
          </cell>
          <cell r="R422">
            <v>-303705</v>
          </cell>
          <cell r="S422">
            <v>-303705</v>
          </cell>
        </row>
        <row r="423">
          <cell r="A423" t="str">
            <v>ECD460001100016257</v>
          </cell>
          <cell r="R423">
            <v>-306753</v>
          </cell>
          <cell r="S423">
            <v>-306753</v>
          </cell>
        </row>
        <row r="424">
          <cell r="A424" t="str">
            <v>ECD460001100012363</v>
          </cell>
          <cell r="R424">
            <v>-310810</v>
          </cell>
          <cell r="S424">
            <v>-310810</v>
          </cell>
        </row>
        <row r="425">
          <cell r="A425" t="str">
            <v>ECD460001100017076</v>
          </cell>
          <cell r="R425">
            <v>-322397</v>
          </cell>
          <cell r="S425">
            <v>-322397</v>
          </cell>
        </row>
        <row r="426">
          <cell r="A426" t="str">
            <v>ECD460001100016256</v>
          </cell>
          <cell r="R426">
            <v>-376988</v>
          </cell>
          <cell r="S426">
            <v>-376988</v>
          </cell>
        </row>
        <row r="427">
          <cell r="A427" t="str">
            <v>ECD460001100016189</v>
          </cell>
          <cell r="R427">
            <v>-390471</v>
          </cell>
          <cell r="S427">
            <v>-390471</v>
          </cell>
        </row>
        <row r="428">
          <cell r="A428" t="str">
            <v>ECD460001100017072</v>
          </cell>
          <cell r="R428">
            <v>-414511</v>
          </cell>
          <cell r="S428">
            <v>-414511</v>
          </cell>
        </row>
        <row r="429">
          <cell r="A429" t="str">
            <v>ECD460001100016209</v>
          </cell>
          <cell r="R429">
            <v>-446626</v>
          </cell>
          <cell r="S429">
            <v>-446626</v>
          </cell>
        </row>
        <row r="430">
          <cell r="A430" t="str">
            <v>ECD460001100010010</v>
          </cell>
          <cell r="R430">
            <v>-467572</v>
          </cell>
          <cell r="S430">
            <v>-467572</v>
          </cell>
        </row>
        <row r="431">
          <cell r="A431" t="str">
            <v>ECD460001100012467</v>
          </cell>
          <cell r="R431">
            <v>-347083</v>
          </cell>
          <cell r="S431">
            <v>-520624</v>
          </cell>
        </row>
        <row r="432">
          <cell r="A432" t="str">
            <v>ECD460001100012540</v>
          </cell>
          <cell r="R432">
            <v>-580000</v>
          </cell>
          <cell r="S432">
            <v>-580000</v>
          </cell>
        </row>
        <row r="433">
          <cell r="A433" t="str">
            <v>ECD460001100012540</v>
          </cell>
          <cell r="R433">
            <v>-600000</v>
          </cell>
          <cell r="S433">
            <v>-600000</v>
          </cell>
        </row>
        <row r="434">
          <cell r="A434" t="str">
            <v>ECD460001100016256</v>
          </cell>
          <cell r="R434">
            <v>-787571</v>
          </cell>
          <cell r="S434">
            <v>-787571</v>
          </cell>
        </row>
        <row r="435">
          <cell r="A435" t="str">
            <v>ECD460001100017068</v>
          </cell>
          <cell r="R435">
            <v>-1133345</v>
          </cell>
          <cell r="S435">
            <v>-1133345</v>
          </cell>
        </row>
        <row r="436">
          <cell r="A436" t="str">
            <v>ECD460001100016258</v>
          </cell>
          <cell r="R436">
            <v>-1497298</v>
          </cell>
          <cell r="S436">
            <v>-1497298</v>
          </cell>
        </row>
        <row r="437">
          <cell r="A437" t="str">
            <v>ECD460001100012296</v>
          </cell>
          <cell r="R437">
            <v>-6435000</v>
          </cell>
          <cell r="S437">
            <v>-6435000</v>
          </cell>
        </row>
        <row r="438">
          <cell r="A438" t="str">
            <v>SDE640001100017T03</v>
          </cell>
          <cell r="R438">
            <v>0</v>
          </cell>
          <cell r="S438">
            <v>0</v>
          </cell>
        </row>
        <row r="439">
          <cell r="A439" t="str">
            <v>SDE640001100017041</v>
          </cell>
          <cell r="R439">
            <v>10000000</v>
          </cell>
          <cell r="S439">
            <v>10000000</v>
          </cell>
        </row>
        <row r="440">
          <cell r="A440" t="str">
            <v>SDE640001100016261</v>
          </cell>
          <cell r="R440">
            <v>35123826</v>
          </cell>
          <cell r="S440">
            <v>32923826</v>
          </cell>
        </row>
        <row r="441">
          <cell r="A441" t="str">
            <v>SDE640001100016261</v>
          </cell>
          <cell r="R441">
            <v>-9000000</v>
          </cell>
          <cell r="S441">
            <v>-18000000</v>
          </cell>
        </row>
        <row r="442">
          <cell r="A442" t="str">
            <v>SDE640001100017041</v>
          </cell>
          <cell r="R442">
            <v>0</v>
          </cell>
          <cell r="S442">
            <v>0</v>
          </cell>
        </row>
        <row r="443">
          <cell r="A443" t="str">
            <v>SDE640001100012A25</v>
          </cell>
          <cell r="R443">
            <v>4054434</v>
          </cell>
          <cell r="S443">
            <v>4054434</v>
          </cell>
        </row>
        <row r="444">
          <cell r="A444" t="str">
            <v>SDE640001100016T74</v>
          </cell>
          <cell r="R444">
            <v>0</v>
          </cell>
          <cell r="S444">
            <v>0</v>
          </cell>
        </row>
        <row r="445">
          <cell r="A445" t="str">
            <v>SDE640001100012568</v>
          </cell>
          <cell r="R445">
            <v>-903614</v>
          </cell>
          <cell r="S445">
            <v>-903614</v>
          </cell>
        </row>
        <row r="446">
          <cell r="A446" t="str">
            <v>SDE640001100012290</v>
          </cell>
          <cell r="R446">
            <v>-4479</v>
          </cell>
          <cell r="S446">
            <v>-4479</v>
          </cell>
        </row>
        <row r="447">
          <cell r="A447" t="str">
            <v>SDE640001100012567</v>
          </cell>
          <cell r="R447">
            <v>-5655</v>
          </cell>
          <cell r="S447">
            <v>-5655</v>
          </cell>
        </row>
        <row r="448">
          <cell r="A448" t="str">
            <v>DOT570001200112593</v>
          </cell>
          <cell r="R448">
            <v>-3750000</v>
          </cell>
          <cell r="S448">
            <v>-3750000</v>
          </cell>
        </row>
        <row r="449">
          <cell r="A449" t="str">
            <v>DOT570001200112175</v>
          </cell>
          <cell r="R449">
            <v>-1800000</v>
          </cell>
          <cell r="S449">
            <v>-1800000</v>
          </cell>
        </row>
        <row r="450">
          <cell r="A450" t="str">
            <v>DOT570001200112175</v>
          </cell>
          <cell r="R450">
            <v>-1509749</v>
          </cell>
          <cell r="S450">
            <v>-1509749</v>
          </cell>
        </row>
        <row r="451">
          <cell r="A451" t="str">
            <v>DOT570001200112175</v>
          </cell>
          <cell r="R451">
            <v>-1000000</v>
          </cell>
          <cell r="S451">
            <v>-1000000</v>
          </cell>
        </row>
        <row r="452">
          <cell r="A452" t="str">
            <v>DOT570001200112518</v>
          </cell>
          <cell r="R452">
            <v>-600000</v>
          </cell>
          <cell r="S452">
            <v>-600000</v>
          </cell>
        </row>
        <row r="453">
          <cell r="A453" t="str">
            <v>DOT570001200110010</v>
          </cell>
          <cell r="R453">
            <v>0</v>
          </cell>
          <cell r="S453">
            <v>0</v>
          </cell>
        </row>
        <row r="454">
          <cell r="A454" t="str">
            <v>DOT570001200110010</v>
          </cell>
          <cell r="R454">
            <v>0</v>
          </cell>
          <cell r="S454">
            <v>0</v>
          </cell>
        </row>
        <row r="455">
          <cell r="A455" t="str">
            <v>DOT570001200112175</v>
          </cell>
          <cell r="R455">
            <v>0</v>
          </cell>
          <cell r="S455">
            <v>0</v>
          </cell>
        </row>
        <row r="456">
          <cell r="A456" t="str">
            <v>DOT570001200110010</v>
          </cell>
          <cell r="R456">
            <v>30081</v>
          </cell>
          <cell r="S456">
            <v>80216</v>
          </cell>
        </row>
        <row r="457">
          <cell r="A457" t="str">
            <v>DOT570001200110010</v>
          </cell>
          <cell r="R457">
            <v>702768</v>
          </cell>
          <cell r="S457">
            <v>702768</v>
          </cell>
        </row>
        <row r="458">
          <cell r="A458" t="str">
            <v>DOT570001200110020</v>
          </cell>
          <cell r="R458">
            <v>912800</v>
          </cell>
          <cell r="S458">
            <v>912800</v>
          </cell>
        </row>
        <row r="459">
          <cell r="A459" t="str">
            <v>DOT570001200112378</v>
          </cell>
          <cell r="R459">
            <v>998256</v>
          </cell>
          <cell r="S459">
            <v>998256</v>
          </cell>
        </row>
        <row r="460">
          <cell r="A460" t="str">
            <v>DOT570001200112379</v>
          </cell>
          <cell r="R460">
            <v>1000000</v>
          </cell>
          <cell r="S460">
            <v>1000000</v>
          </cell>
        </row>
        <row r="461">
          <cell r="A461" t="str">
            <v>DOT570001200110020</v>
          </cell>
          <cell r="R461">
            <v>1500000</v>
          </cell>
          <cell r="S461">
            <v>1500000</v>
          </cell>
        </row>
        <row r="462">
          <cell r="A462" t="str">
            <v>DOT570001200116T73</v>
          </cell>
          <cell r="R462">
            <v>2370629</v>
          </cell>
          <cell r="S462">
            <v>2370629</v>
          </cell>
        </row>
        <row r="463">
          <cell r="A463" t="str">
            <v>DOT570001200112175</v>
          </cell>
          <cell r="R463">
            <v>4519897</v>
          </cell>
          <cell r="S463">
            <v>16588874</v>
          </cell>
        </row>
        <row r="464">
          <cell r="A464" t="str">
            <v>DOT570001200112168</v>
          </cell>
          <cell r="R464">
            <v>7120888</v>
          </cell>
          <cell r="S464">
            <v>31976087</v>
          </cell>
        </row>
        <row r="465">
          <cell r="A465" t="str">
            <v>DOT570001200112379</v>
          </cell>
          <cell r="R465">
            <v>0</v>
          </cell>
          <cell r="S465">
            <v>0</v>
          </cell>
        </row>
        <row r="466">
          <cell r="A466" t="str">
            <v>DOT570001200110010</v>
          </cell>
          <cell r="R466">
            <v>0</v>
          </cell>
          <cell r="S466">
            <v>0</v>
          </cell>
        </row>
        <row r="467">
          <cell r="A467" t="str">
            <v>DOT570001200110020</v>
          </cell>
          <cell r="R467">
            <v>0</v>
          </cell>
          <cell r="S467">
            <v>0</v>
          </cell>
        </row>
        <row r="468">
          <cell r="A468" t="str">
            <v>DOT570001200110050</v>
          </cell>
          <cell r="R468">
            <v>0</v>
          </cell>
          <cell r="S468">
            <v>0</v>
          </cell>
        </row>
        <row r="469">
          <cell r="A469" t="str">
            <v>DPH485001200412563</v>
          </cell>
          <cell r="R469">
            <v>1764133</v>
          </cell>
          <cell r="S469">
            <v>2989806</v>
          </cell>
        </row>
        <row r="470">
          <cell r="A470" t="str">
            <v>DPH485001200412563</v>
          </cell>
          <cell r="R470">
            <v>9617802</v>
          </cell>
          <cell r="S470">
            <v>9517802</v>
          </cell>
        </row>
        <row r="471">
          <cell r="A471" t="str">
            <v>SDE640001100017044</v>
          </cell>
          <cell r="R471">
            <v>-6369</v>
          </cell>
          <cell r="S471">
            <v>-6369</v>
          </cell>
        </row>
        <row r="472">
          <cell r="A472" t="str">
            <v>SDE640001100012216</v>
          </cell>
          <cell r="R472">
            <v>-6685</v>
          </cell>
          <cell r="S472">
            <v>-6685</v>
          </cell>
        </row>
        <row r="473">
          <cell r="A473" t="str">
            <v>SDE640001100012468</v>
          </cell>
          <cell r="R473">
            <v>-10500</v>
          </cell>
          <cell r="S473">
            <v>-10500</v>
          </cell>
        </row>
        <row r="474">
          <cell r="A474" t="str">
            <v>SDE640001100012549</v>
          </cell>
          <cell r="R474">
            <v>-11640</v>
          </cell>
          <cell r="S474">
            <v>-11640</v>
          </cell>
        </row>
        <row r="475">
          <cell r="A475" t="str">
            <v>SDE640001100012506</v>
          </cell>
          <cell r="R475">
            <v>-13194</v>
          </cell>
          <cell r="S475">
            <v>-13194</v>
          </cell>
        </row>
        <row r="476">
          <cell r="A476" t="str">
            <v>SDE640001100016062</v>
          </cell>
          <cell r="R476">
            <v>-18184</v>
          </cell>
          <cell r="S476">
            <v>-18184</v>
          </cell>
        </row>
        <row r="477">
          <cell r="A477" t="str">
            <v>SDE640001100016201</v>
          </cell>
          <cell r="R477">
            <v>-20068</v>
          </cell>
          <cell r="S477">
            <v>-20068</v>
          </cell>
        </row>
        <row r="478">
          <cell r="A478" t="str">
            <v>SDE640001100012587</v>
          </cell>
          <cell r="R478">
            <v>-28275</v>
          </cell>
          <cell r="S478">
            <v>-28275</v>
          </cell>
        </row>
        <row r="479">
          <cell r="A479" t="str">
            <v>SDE640001100012261</v>
          </cell>
          <cell r="R479">
            <v>-30000</v>
          </cell>
          <cell r="S479">
            <v>-30000</v>
          </cell>
        </row>
        <row r="480">
          <cell r="A480" t="str">
            <v>SDE640001100012506</v>
          </cell>
          <cell r="R480">
            <v>-30788</v>
          </cell>
          <cell r="S480">
            <v>-30788</v>
          </cell>
        </row>
        <row r="481">
          <cell r="A481" t="str">
            <v>SDE640001100012261</v>
          </cell>
          <cell r="R481">
            <v>-33360</v>
          </cell>
          <cell r="S481">
            <v>-33360</v>
          </cell>
        </row>
        <row r="482">
          <cell r="A482" t="str">
            <v>SDE640001100012405</v>
          </cell>
          <cell r="R482">
            <v>-40431</v>
          </cell>
          <cell r="S482">
            <v>-40431</v>
          </cell>
        </row>
        <row r="483">
          <cell r="A483" t="str">
            <v>SDE640001100012550</v>
          </cell>
          <cell r="R483">
            <v>-49010</v>
          </cell>
          <cell r="S483">
            <v>-49010</v>
          </cell>
        </row>
        <row r="484">
          <cell r="A484" t="str">
            <v>SDE640001100012587</v>
          </cell>
          <cell r="R484">
            <v>-65975</v>
          </cell>
          <cell r="S484">
            <v>-65975</v>
          </cell>
        </row>
        <row r="485">
          <cell r="A485" t="str">
            <v>SDE640001100016211</v>
          </cell>
          <cell r="R485">
            <v>-66041</v>
          </cell>
          <cell r="S485">
            <v>-66041</v>
          </cell>
        </row>
        <row r="486">
          <cell r="A486" t="str">
            <v>SDE640001100012551</v>
          </cell>
          <cell r="R486">
            <v>-79386</v>
          </cell>
          <cell r="S486">
            <v>-79386</v>
          </cell>
        </row>
        <row r="487">
          <cell r="A487" t="str">
            <v>SDE640001100012549</v>
          </cell>
          <cell r="R487">
            <v>-84360</v>
          </cell>
          <cell r="S487">
            <v>-84360</v>
          </cell>
        </row>
        <row r="488">
          <cell r="A488" t="str">
            <v>SDE640001100012405</v>
          </cell>
          <cell r="R488">
            <v>-94341</v>
          </cell>
          <cell r="S488">
            <v>-94341</v>
          </cell>
        </row>
        <row r="489">
          <cell r="A489" t="str">
            <v>SDE640001100017042</v>
          </cell>
          <cell r="R489">
            <v>-94944</v>
          </cell>
          <cell r="S489">
            <v>-94944</v>
          </cell>
        </row>
        <row r="490">
          <cell r="A490" t="str">
            <v>SDE640001100017044</v>
          </cell>
          <cell r="R490">
            <v>-99790</v>
          </cell>
          <cell r="S490">
            <v>-99790</v>
          </cell>
        </row>
        <row r="491">
          <cell r="A491" t="str">
            <v>SDE640001100017034</v>
          </cell>
          <cell r="R491">
            <v>-105797</v>
          </cell>
          <cell r="S491">
            <v>-105797</v>
          </cell>
        </row>
        <row r="492">
          <cell r="A492" t="str">
            <v>SDE640001100017044</v>
          </cell>
          <cell r="R492">
            <v>-106159</v>
          </cell>
          <cell r="S492">
            <v>-106159</v>
          </cell>
        </row>
        <row r="493">
          <cell r="A493" t="str">
            <v>SDE640001100010020</v>
          </cell>
          <cell r="R493">
            <v>-108731</v>
          </cell>
          <cell r="S493">
            <v>-108731</v>
          </cell>
        </row>
        <row r="494">
          <cell r="A494" t="str">
            <v>SDE640001100016212</v>
          </cell>
          <cell r="R494">
            <v>-119560</v>
          </cell>
          <cell r="S494">
            <v>-119560</v>
          </cell>
        </row>
        <row r="495">
          <cell r="A495" t="str">
            <v>SDE640001100012566</v>
          </cell>
          <cell r="R495">
            <v>-123802</v>
          </cell>
          <cell r="S495">
            <v>-123802</v>
          </cell>
        </row>
        <row r="496">
          <cell r="A496" t="str">
            <v>SDE640001100012550</v>
          </cell>
          <cell r="R496">
            <v>-139490</v>
          </cell>
          <cell r="S496">
            <v>-139490</v>
          </cell>
        </row>
        <row r="497">
          <cell r="A497" t="str">
            <v>SDE640001100012290</v>
          </cell>
          <cell r="R497">
            <v>-10452</v>
          </cell>
          <cell r="S497">
            <v>-144831</v>
          </cell>
        </row>
        <row r="498">
          <cell r="A498" t="str">
            <v>SDE640001100012211</v>
          </cell>
          <cell r="R498">
            <v>-162511</v>
          </cell>
          <cell r="S498">
            <v>-162511</v>
          </cell>
        </row>
        <row r="499">
          <cell r="A499" t="str">
            <v>SDE640001100012567</v>
          </cell>
          <cell r="R499">
            <v>-182845</v>
          </cell>
          <cell r="S499">
            <v>-182845</v>
          </cell>
        </row>
        <row r="500">
          <cell r="A500" t="str">
            <v>SDE640001100012552</v>
          </cell>
          <cell r="R500">
            <v>-182853</v>
          </cell>
          <cell r="S500">
            <v>-182853</v>
          </cell>
        </row>
        <row r="501">
          <cell r="A501" t="str">
            <v>SDE640001100012551</v>
          </cell>
          <cell r="R501">
            <v>-185234</v>
          </cell>
          <cell r="S501">
            <v>-184874</v>
          </cell>
        </row>
        <row r="502">
          <cell r="A502" t="str">
            <v>SDE640001100017045</v>
          </cell>
          <cell r="R502">
            <v>-190601</v>
          </cell>
          <cell r="S502">
            <v>-190601</v>
          </cell>
        </row>
        <row r="503">
          <cell r="A503" t="str">
            <v>SDE640001100017057</v>
          </cell>
          <cell r="R503">
            <v>-200000</v>
          </cell>
          <cell r="S503">
            <v>-200000</v>
          </cell>
        </row>
        <row r="504">
          <cell r="A504" t="str">
            <v>SDE640001100012216</v>
          </cell>
          <cell r="R504">
            <v>-216149</v>
          </cell>
          <cell r="S504">
            <v>-216149</v>
          </cell>
        </row>
        <row r="505">
          <cell r="A505" t="str">
            <v>SDE640001100017042</v>
          </cell>
          <cell r="R505">
            <v>-221536</v>
          </cell>
          <cell r="S505">
            <v>-221536</v>
          </cell>
        </row>
        <row r="506">
          <cell r="A506" t="str">
            <v>SDE640001100012253</v>
          </cell>
          <cell r="R506">
            <v>-225758</v>
          </cell>
          <cell r="S506">
            <v>-225758</v>
          </cell>
        </row>
        <row r="507">
          <cell r="A507" t="str">
            <v>SDE640001100016110</v>
          </cell>
          <cell r="R507">
            <v>-236845</v>
          </cell>
          <cell r="S507">
            <v>-236845</v>
          </cell>
        </row>
        <row r="508">
          <cell r="A508" t="str">
            <v>SDE640001100012318</v>
          </cell>
          <cell r="R508">
            <v>-251680</v>
          </cell>
          <cell r="S508">
            <v>-251680</v>
          </cell>
        </row>
        <row r="509">
          <cell r="A509" t="str">
            <v>SDE640001100010020</v>
          </cell>
          <cell r="R509">
            <v>-253707</v>
          </cell>
          <cell r="S509">
            <v>-253707</v>
          </cell>
        </row>
        <row r="510">
          <cell r="A510" t="str">
            <v>SDE640001100012318</v>
          </cell>
          <cell r="R510">
            <v>-272652</v>
          </cell>
          <cell r="S510">
            <v>-272652</v>
          </cell>
        </row>
        <row r="511">
          <cell r="A511" t="str">
            <v>SDE640001100016212</v>
          </cell>
          <cell r="R511">
            <v>-278977</v>
          </cell>
          <cell r="S511">
            <v>-278977</v>
          </cell>
        </row>
        <row r="512">
          <cell r="A512" t="str">
            <v>SDE640001100010020</v>
          </cell>
          <cell r="R512">
            <v>-326194</v>
          </cell>
          <cell r="S512">
            <v>-326194</v>
          </cell>
        </row>
        <row r="513">
          <cell r="A513" t="str">
            <v>SDE640001100012468</v>
          </cell>
          <cell r="R513">
            <v>-339500</v>
          </cell>
          <cell r="S513">
            <v>-339500</v>
          </cell>
        </row>
        <row r="514">
          <cell r="A514" t="str">
            <v>SDE640001100012457</v>
          </cell>
          <cell r="R514">
            <v>-341052</v>
          </cell>
          <cell r="S514">
            <v>-341052</v>
          </cell>
        </row>
        <row r="515">
          <cell r="A515" t="str">
            <v>SDE640001100012547</v>
          </cell>
          <cell r="R515">
            <v>-363646</v>
          </cell>
          <cell r="S515">
            <v>-363646</v>
          </cell>
        </row>
        <row r="516">
          <cell r="A516" t="str">
            <v>SDE640001100012198</v>
          </cell>
          <cell r="R516">
            <v>-395518</v>
          </cell>
          <cell r="S516">
            <v>-395518</v>
          </cell>
        </row>
        <row r="517">
          <cell r="A517" t="str">
            <v>SDE640001100012506</v>
          </cell>
          <cell r="R517">
            <v>-395841</v>
          </cell>
          <cell r="S517">
            <v>-395841</v>
          </cell>
        </row>
        <row r="518">
          <cell r="A518" t="str">
            <v>SDE640001100012171</v>
          </cell>
          <cell r="R518">
            <v>-400299</v>
          </cell>
          <cell r="S518">
            <v>-400299</v>
          </cell>
        </row>
        <row r="519">
          <cell r="A519" t="str">
            <v>SDE640001100012549</v>
          </cell>
          <cell r="R519">
            <v>-438000</v>
          </cell>
          <cell r="S519">
            <v>-438000</v>
          </cell>
        </row>
        <row r="520">
          <cell r="A520" t="str">
            <v>SDE640001100012211</v>
          </cell>
          <cell r="R520">
            <v>-462534</v>
          </cell>
          <cell r="S520">
            <v>-462534</v>
          </cell>
        </row>
        <row r="521">
          <cell r="A521" t="str">
            <v>SDE640001100016062</v>
          </cell>
          <cell r="R521">
            <v>-587988</v>
          </cell>
          <cell r="S521">
            <v>-587988</v>
          </cell>
        </row>
        <row r="522">
          <cell r="A522" t="str">
            <v>SDE640001100010010</v>
          </cell>
          <cell r="R522">
            <v>-698251</v>
          </cell>
          <cell r="S522">
            <v>-698251</v>
          </cell>
        </row>
        <row r="523">
          <cell r="A523" t="str">
            <v>SDE640001100017053</v>
          </cell>
          <cell r="R523">
            <v>-805172</v>
          </cell>
          <cell r="S523">
            <v>-805172</v>
          </cell>
        </row>
        <row r="524">
          <cell r="A524" t="str">
            <v>SDE640001100012587</v>
          </cell>
          <cell r="R524">
            <v>-848250</v>
          </cell>
          <cell r="S524">
            <v>-848250</v>
          </cell>
        </row>
        <row r="525">
          <cell r="A525" t="str">
            <v>SDE640001100012547</v>
          </cell>
          <cell r="R525">
            <v>-848509</v>
          </cell>
          <cell r="S525">
            <v>-848509</v>
          </cell>
        </row>
        <row r="526">
          <cell r="A526" t="str">
            <v>SDE640001100010010</v>
          </cell>
          <cell r="R526">
            <v>-948251</v>
          </cell>
          <cell r="S526">
            <v>-948251</v>
          </cell>
        </row>
        <row r="527">
          <cell r="A527" t="str">
            <v>SDE640001100017057</v>
          </cell>
          <cell r="R527">
            <v>-1350000</v>
          </cell>
          <cell r="S527">
            <v>-1350000</v>
          </cell>
        </row>
        <row r="528">
          <cell r="A528" t="str">
            <v>SDE640001100012A25</v>
          </cell>
          <cell r="R528">
            <v>-2145394</v>
          </cell>
          <cell r="S528">
            <v>-2145394</v>
          </cell>
        </row>
        <row r="529">
          <cell r="A529" t="str">
            <v>SDE640001100017045</v>
          </cell>
          <cell r="R529">
            <v>-2162790</v>
          </cell>
          <cell r="S529">
            <v>-2162790</v>
          </cell>
        </row>
        <row r="530">
          <cell r="A530" t="str">
            <v>SDE640001100012551</v>
          </cell>
          <cell r="R530">
            <v>-2381580</v>
          </cell>
          <cell r="S530">
            <v>-2381580</v>
          </cell>
        </row>
        <row r="531">
          <cell r="A531" t="str">
            <v>SDE640001100016119</v>
          </cell>
          <cell r="R531">
            <v>-2323426</v>
          </cell>
          <cell r="S531">
            <v>-2679826</v>
          </cell>
        </row>
        <row r="532">
          <cell r="A532" t="str">
            <v>SDE640001100017042</v>
          </cell>
          <cell r="R532">
            <v>-2848320</v>
          </cell>
          <cell r="S532">
            <v>-2848320</v>
          </cell>
        </row>
        <row r="533">
          <cell r="A533" t="str">
            <v>SDE640001100017030</v>
          </cell>
          <cell r="R533">
            <v>-2752114</v>
          </cell>
          <cell r="S533">
            <v>-3024946</v>
          </cell>
        </row>
        <row r="534">
          <cell r="A534" t="str">
            <v>SDE640001100017034</v>
          </cell>
          <cell r="R534">
            <v>-2990569</v>
          </cell>
          <cell r="S534">
            <v>-3123028</v>
          </cell>
        </row>
        <row r="535">
          <cell r="A535" t="str">
            <v>SDE640001100016119</v>
          </cell>
          <cell r="R535">
            <v>-3325074</v>
          </cell>
          <cell r="S535">
            <v>-3325074</v>
          </cell>
        </row>
        <row r="536">
          <cell r="A536" t="str">
            <v>SDE640001100012549</v>
          </cell>
          <cell r="R536">
            <v>145985</v>
          </cell>
          <cell r="S536">
            <v>241985</v>
          </cell>
        </row>
        <row r="537">
          <cell r="A537" t="str">
            <v>SDE640001100012566</v>
          </cell>
          <cell r="R537">
            <v>-4002965</v>
          </cell>
          <cell r="S537">
            <v>-4002965</v>
          </cell>
        </row>
        <row r="538">
          <cell r="A538" t="str">
            <v>SDE640001100016211</v>
          </cell>
          <cell r="R538">
            <v>218651</v>
          </cell>
          <cell r="S538">
            <v>218651</v>
          </cell>
        </row>
        <row r="539">
          <cell r="A539" t="str">
            <v>SDE640001100017043</v>
          </cell>
          <cell r="R539">
            <v>-4233717</v>
          </cell>
          <cell r="S539">
            <v>-4233717</v>
          </cell>
        </row>
        <row r="540">
          <cell r="A540" t="str">
            <v>SDE640001100016212</v>
          </cell>
          <cell r="R540">
            <v>514633</v>
          </cell>
          <cell r="S540">
            <v>564633</v>
          </cell>
        </row>
        <row r="541">
          <cell r="A541" t="str">
            <v>SDE640001100012552</v>
          </cell>
          <cell r="R541">
            <v>-5912262</v>
          </cell>
          <cell r="S541">
            <v>-5912262</v>
          </cell>
        </row>
        <row r="542">
          <cell r="A542" t="str">
            <v>SDE640001100017053</v>
          </cell>
          <cell r="R542">
            <v>1857895</v>
          </cell>
          <cell r="S542">
            <v>4344395</v>
          </cell>
        </row>
        <row r="543">
          <cell r="A543" t="str">
            <v>SDE640001100016119</v>
          </cell>
          <cell r="R543">
            <v>2134192</v>
          </cell>
          <cell r="S543">
            <v>9262192</v>
          </cell>
        </row>
        <row r="544">
          <cell r="A544" t="str">
            <v>SDE640001100017030</v>
          </cell>
          <cell r="R544">
            <v>2752114</v>
          </cell>
          <cell r="S544">
            <v>3024946</v>
          </cell>
        </row>
        <row r="545">
          <cell r="A545" t="str">
            <v>SDE640001100012547</v>
          </cell>
          <cell r="R545">
            <v>-10909398</v>
          </cell>
          <cell r="S545">
            <v>-10909398</v>
          </cell>
        </row>
        <row r="546">
          <cell r="A546" t="str">
            <v>DSS600001200116270</v>
          </cell>
          <cell r="R546">
            <v>-2370629</v>
          </cell>
          <cell r="S546">
            <v>-2370629</v>
          </cell>
        </row>
        <row r="547">
          <cell r="A547" t="str">
            <v>SDE640001100017034</v>
          </cell>
          <cell r="R547">
            <v>3096366</v>
          </cell>
          <cell r="S547">
            <v>3228825</v>
          </cell>
        </row>
        <row r="548">
          <cell r="A548" t="str">
            <v>SDE640001100017043</v>
          </cell>
          <cell r="R548">
            <v>0</v>
          </cell>
          <cell r="S548">
            <v>-19051727</v>
          </cell>
        </row>
        <row r="549">
          <cell r="A549" t="str">
            <v>SDE640001100017057</v>
          </cell>
          <cell r="R549">
            <v>-47941842</v>
          </cell>
          <cell r="S549">
            <v>-56941842</v>
          </cell>
        </row>
        <row r="550">
          <cell r="A550" t="str">
            <v>SDE640001100017057</v>
          </cell>
          <cell r="R550">
            <v>47941842</v>
          </cell>
          <cell r="S550">
            <v>56941842</v>
          </cell>
        </row>
        <row r="551">
          <cell r="A551" t="str">
            <v>SDE640001100017047</v>
          </cell>
          <cell r="R551">
            <v>10000000</v>
          </cell>
          <cell r="S551">
            <v>10000000</v>
          </cell>
        </row>
        <row r="552">
          <cell r="A552" t="str">
            <v>SDE640001100017047</v>
          </cell>
          <cell r="R552">
            <v>0</v>
          </cell>
          <cell r="S552">
            <v>0</v>
          </cell>
        </row>
        <row r="553">
          <cell r="A553" t="str">
            <v>SDE640001100017047</v>
          </cell>
          <cell r="R553">
            <v>0</v>
          </cell>
          <cell r="S553">
            <v>0</v>
          </cell>
        </row>
        <row r="554">
          <cell r="A554" t="str">
            <v>SDE640001100017041</v>
          </cell>
          <cell r="R554">
            <v>0</v>
          </cell>
          <cell r="S554">
            <v>0</v>
          </cell>
        </row>
        <row r="555">
          <cell r="A555" t="str">
            <v>SDE640001100012519</v>
          </cell>
          <cell r="R555">
            <v>0</v>
          </cell>
          <cell r="S555">
            <v>0</v>
          </cell>
        </row>
        <row r="556">
          <cell r="A556" t="str">
            <v>SDE640001100012198</v>
          </cell>
          <cell r="R556">
            <v>0</v>
          </cell>
          <cell r="S556">
            <v>0</v>
          </cell>
        </row>
        <row r="557">
          <cell r="A557" t="str">
            <v>SDE640001100012519</v>
          </cell>
          <cell r="R557">
            <v>0</v>
          </cell>
          <cell r="S557">
            <v>0</v>
          </cell>
        </row>
        <row r="558">
          <cell r="A558" t="str">
            <v>SDE640001100016021</v>
          </cell>
          <cell r="R558">
            <v>-286315</v>
          </cell>
          <cell r="S558">
            <v>-286315</v>
          </cell>
        </row>
        <row r="559">
          <cell r="A559" t="str">
            <v>SDE640001100017017</v>
          </cell>
          <cell r="R559">
            <v>-316348</v>
          </cell>
          <cell r="S559">
            <v>-316348</v>
          </cell>
        </row>
        <row r="560">
          <cell r="A560" t="str">
            <v>SDE640001100017046</v>
          </cell>
          <cell r="R560">
            <v>0</v>
          </cell>
          <cell r="S560">
            <v>0</v>
          </cell>
        </row>
        <row r="561">
          <cell r="A561" t="str">
            <v>SDE640001100017052</v>
          </cell>
          <cell r="R561">
            <v>0</v>
          </cell>
          <cell r="S561">
            <v>0</v>
          </cell>
        </row>
        <row r="562">
          <cell r="A562" t="str">
            <v>SDE640001100017084</v>
          </cell>
          <cell r="R562">
            <v>0</v>
          </cell>
          <cell r="S562">
            <v>0</v>
          </cell>
        </row>
        <row r="563">
          <cell r="A563" t="str">
            <v>SDE640001100017052</v>
          </cell>
          <cell r="R563">
            <v>14000</v>
          </cell>
          <cell r="S563">
            <v>14000</v>
          </cell>
        </row>
        <row r="564">
          <cell r="A564" t="str">
            <v>SDE640001100012587</v>
          </cell>
          <cell r="R564">
            <v>0</v>
          </cell>
          <cell r="S564">
            <v>0</v>
          </cell>
        </row>
        <row r="565">
          <cell r="A565" t="str">
            <v>SDE640001100016201</v>
          </cell>
          <cell r="R565">
            <v>0</v>
          </cell>
          <cell r="S565">
            <v>0</v>
          </cell>
        </row>
        <row r="566">
          <cell r="A566" t="str">
            <v>SDE640001100016T76</v>
          </cell>
          <cell r="R566">
            <v>0</v>
          </cell>
          <cell r="S566">
            <v>0</v>
          </cell>
        </row>
        <row r="567">
          <cell r="A567" t="str">
            <v>SDE640001100017052</v>
          </cell>
          <cell r="R567">
            <v>0</v>
          </cell>
          <cell r="S567">
            <v>0</v>
          </cell>
        </row>
        <row r="568">
          <cell r="A568" t="str">
            <v>SDE640001100016211</v>
          </cell>
          <cell r="R568">
            <v>0</v>
          </cell>
          <cell r="S568">
            <v>0</v>
          </cell>
        </row>
        <row r="569">
          <cell r="A569" t="str">
            <v>SDE640001100016212</v>
          </cell>
          <cell r="R569">
            <v>0</v>
          </cell>
          <cell r="S569">
            <v>0</v>
          </cell>
        </row>
        <row r="570">
          <cell r="A570" t="str">
            <v>SDE640001100016T75</v>
          </cell>
          <cell r="R570">
            <v>0</v>
          </cell>
          <cell r="S570">
            <v>0</v>
          </cell>
        </row>
        <row r="571">
          <cell r="A571" t="str">
            <v>SDE640001100017046</v>
          </cell>
          <cell r="R571">
            <v>0</v>
          </cell>
          <cell r="S571">
            <v>0</v>
          </cell>
        </row>
        <row r="572">
          <cell r="A572" t="str">
            <v>SDE640001100012549</v>
          </cell>
          <cell r="R572">
            <v>0</v>
          </cell>
          <cell r="S572">
            <v>0</v>
          </cell>
        </row>
        <row r="573">
          <cell r="A573" t="str">
            <v>SDE640001100016119</v>
          </cell>
          <cell r="R573">
            <v>0</v>
          </cell>
          <cell r="S573">
            <v>0</v>
          </cell>
        </row>
        <row r="574">
          <cell r="A574" t="str">
            <v>SDE640001100016T74</v>
          </cell>
          <cell r="R574">
            <v>0</v>
          </cell>
          <cell r="S574">
            <v>0</v>
          </cell>
        </row>
        <row r="575">
          <cell r="A575" t="str">
            <v>SDE640001100012171</v>
          </cell>
          <cell r="R575">
            <v>0</v>
          </cell>
          <cell r="S575">
            <v>0</v>
          </cell>
        </row>
        <row r="576">
          <cell r="A576" t="str">
            <v>SDE640001100012405</v>
          </cell>
          <cell r="R576">
            <v>0</v>
          </cell>
          <cell r="S576">
            <v>0</v>
          </cell>
        </row>
        <row r="577">
          <cell r="A577" t="str">
            <v>SDE640001100012551</v>
          </cell>
          <cell r="R577">
            <v>0</v>
          </cell>
          <cell r="S577">
            <v>0</v>
          </cell>
        </row>
        <row r="578">
          <cell r="A578" t="str">
            <v>SDE640001100012566</v>
          </cell>
          <cell r="R578">
            <v>0</v>
          </cell>
          <cell r="S578">
            <v>0</v>
          </cell>
        </row>
        <row r="579">
          <cell r="A579" t="str">
            <v>SDE640001100012A23</v>
          </cell>
          <cell r="R579">
            <v>0</v>
          </cell>
          <cell r="S579">
            <v>0</v>
          </cell>
        </row>
        <row r="580">
          <cell r="A580" t="str">
            <v>SDE640001100012468</v>
          </cell>
          <cell r="R580">
            <v>0</v>
          </cell>
          <cell r="S580">
            <v>0</v>
          </cell>
        </row>
        <row r="581">
          <cell r="A581" t="str">
            <v>SDE640001100016062</v>
          </cell>
          <cell r="R581">
            <v>0</v>
          </cell>
          <cell r="S581">
            <v>0</v>
          </cell>
        </row>
        <row r="582">
          <cell r="A582" t="str">
            <v>SDE640001100010010</v>
          </cell>
          <cell r="R582">
            <v>0</v>
          </cell>
          <cell r="S582">
            <v>0</v>
          </cell>
        </row>
        <row r="583">
          <cell r="A583" t="str">
            <v>SDE640001100012A18</v>
          </cell>
          <cell r="R583">
            <v>0</v>
          </cell>
          <cell r="S583">
            <v>0</v>
          </cell>
        </row>
        <row r="584">
          <cell r="A584" t="str">
            <v>SDE640001100012198</v>
          </cell>
          <cell r="R584">
            <v>0</v>
          </cell>
          <cell r="S584">
            <v>0</v>
          </cell>
        </row>
        <row r="585">
          <cell r="A585" t="str">
            <v>SDE640001100012216</v>
          </cell>
          <cell r="R585">
            <v>0</v>
          </cell>
          <cell r="S585">
            <v>0</v>
          </cell>
        </row>
        <row r="586">
          <cell r="A586" t="str">
            <v>SDE640001100012318</v>
          </cell>
          <cell r="R586">
            <v>0</v>
          </cell>
          <cell r="S586">
            <v>0</v>
          </cell>
        </row>
        <row r="587">
          <cell r="A587" t="str">
            <v>SDE640001100012457</v>
          </cell>
          <cell r="R587">
            <v>-2000000</v>
          </cell>
          <cell r="S587">
            <v>-2000000</v>
          </cell>
        </row>
        <row r="588">
          <cell r="A588" t="str">
            <v>SDE640001100012506</v>
          </cell>
          <cell r="R588">
            <v>0</v>
          </cell>
          <cell r="S588">
            <v>0</v>
          </cell>
        </row>
        <row r="589">
          <cell r="A589" t="str">
            <v>SDE640001100012552</v>
          </cell>
          <cell r="R589">
            <v>0</v>
          </cell>
          <cell r="S589">
            <v>0</v>
          </cell>
        </row>
        <row r="590">
          <cell r="A590" t="str">
            <v>SDE640001100016062</v>
          </cell>
          <cell r="R590">
            <v>0</v>
          </cell>
          <cell r="S590">
            <v>0</v>
          </cell>
        </row>
        <row r="591">
          <cell r="A591" t="str">
            <v>SDE640001100016110</v>
          </cell>
          <cell r="R591">
            <v>0</v>
          </cell>
          <cell r="S591">
            <v>0</v>
          </cell>
        </row>
        <row r="592">
          <cell r="A592" t="str">
            <v>SDE640001100016T72</v>
          </cell>
          <cell r="R592">
            <v>0</v>
          </cell>
          <cell r="S592">
            <v>0</v>
          </cell>
        </row>
        <row r="593">
          <cell r="A593" t="str">
            <v>SDE640001100017044</v>
          </cell>
          <cell r="R593">
            <v>0</v>
          </cell>
          <cell r="S593">
            <v>0</v>
          </cell>
        </row>
        <row r="594">
          <cell r="A594" t="str">
            <v>SDE640001100017053</v>
          </cell>
          <cell r="R594">
            <v>2000000</v>
          </cell>
          <cell r="S594">
            <v>2000000</v>
          </cell>
        </row>
        <row r="595">
          <cell r="A595" t="str">
            <v>SDE640001100017084</v>
          </cell>
          <cell r="R595">
            <v>0</v>
          </cell>
          <cell r="S595">
            <v>0</v>
          </cell>
        </row>
        <row r="596">
          <cell r="A596" t="str">
            <v>SDE640001100010010</v>
          </cell>
          <cell r="R596">
            <v>7066303</v>
          </cell>
          <cell r="S596">
            <v>7066303</v>
          </cell>
        </row>
        <row r="597">
          <cell r="A597" t="str">
            <v>SDE640001100010020</v>
          </cell>
          <cell r="R597">
            <v>370554</v>
          </cell>
          <cell r="S597">
            <v>370554</v>
          </cell>
        </row>
        <row r="598">
          <cell r="A598" t="str">
            <v>SDE640001100012042</v>
          </cell>
          <cell r="R598">
            <v>10230303</v>
          </cell>
          <cell r="S598">
            <v>10230303</v>
          </cell>
        </row>
        <row r="599">
          <cell r="A599" t="str">
            <v>SDE640001100016101</v>
          </cell>
          <cell r="R599">
            <v>5571838</v>
          </cell>
          <cell r="S599">
            <v>5571838</v>
          </cell>
        </row>
        <row r="600">
          <cell r="A600" t="str">
            <v>SDE640001100016158</v>
          </cell>
          <cell r="R600">
            <v>2807291</v>
          </cell>
          <cell r="S600">
            <v>2807291</v>
          </cell>
        </row>
        <row r="601">
          <cell r="A601" t="str">
            <v>SDE640001100016265</v>
          </cell>
          <cell r="R601">
            <v>1130750</v>
          </cell>
          <cell r="S601">
            <v>1130750</v>
          </cell>
        </row>
        <row r="602">
          <cell r="A602" t="str">
            <v>SDE640001100016274</v>
          </cell>
          <cell r="R602">
            <v>104086354</v>
          </cell>
          <cell r="S602">
            <v>101507832</v>
          </cell>
        </row>
        <row r="603">
          <cell r="A603" t="str">
            <v>SDE640001100017097</v>
          </cell>
          <cell r="R603">
            <v>4047742</v>
          </cell>
          <cell r="S603">
            <v>4047742</v>
          </cell>
        </row>
        <row r="604">
          <cell r="A604" t="str">
            <v>SDE640001100016147</v>
          </cell>
          <cell r="R604">
            <v>124981059</v>
          </cell>
          <cell r="S604">
            <v>130032034</v>
          </cell>
        </row>
        <row r="605">
          <cell r="A605" t="str">
            <v>SDE640001100012519</v>
          </cell>
          <cell r="R605">
            <v>0</v>
          </cell>
          <cell r="S605">
            <v>0</v>
          </cell>
        </row>
        <row r="606">
          <cell r="A606" t="str">
            <v>SDE640001100012A18</v>
          </cell>
          <cell r="R606">
            <v>0</v>
          </cell>
          <cell r="S606">
            <v>0</v>
          </cell>
        </row>
        <row r="607">
          <cell r="A607" t="str">
            <v>SDE640001100012A19</v>
          </cell>
          <cell r="R607">
            <v>0</v>
          </cell>
          <cell r="S607">
            <v>0</v>
          </cell>
        </row>
        <row r="608">
          <cell r="A608" t="str">
            <v>SDE640001100012519</v>
          </cell>
          <cell r="R608">
            <v>0</v>
          </cell>
          <cell r="S608">
            <v>0</v>
          </cell>
        </row>
        <row r="609">
          <cell r="A609" t="str">
            <v>SDE640001100012A18</v>
          </cell>
          <cell r="R609">
            <v>0</v>
          </cell>
          <cell r="S609">
            <v>0</v>
          </cell>
        </row>
        <row r="610">
          <cell r="A610" t="str">
            <v>SDE640001100017017</v>
          </cell>
          <cell r="R610">
            <v>-738146</v>
          </cell>
          <cell r="S610">
            <v>-805082</v>
          </cell>
        </row>
        <row r="611">
          <cell r="A611" t="str">
            <v>SDE640001100017053</v>
          </cell>
          <cell r="R611">
            <v>-3220689</v>
          </cell>
          <cell r="S611">
            <v>-3707189</v>
          </cell>
        </row>
        <row r="612">
          <cell r="A612" t="str">
            <v>SDE640001100012198</v>
          </cell>
          <cell r="R612">
            <v>0</v>
          </cell>
          <cell r="S612">
            <v>0</v>
          </cell>
        </row>
        <row r="613">
          <cell r="A613" t="str">
            <v>SDE640001100016110</v>
          </cell>
          <cell r="R613">
            <v>0</v>
          </cell>
          <cell r="S613">
            <v>0</v>
          </cell>
        </row>
        <row r="614">
          <cell r="A614" t="str">
            <v>SDE640001100017084</v>
          </cell>
          <cell r="R614">
            <v>0</v>
          </cell>
          <cell r="S614">
            <v>0</v>
          </cell>
        </row>
        <row r="615">
          <cell r="A615" t="str">
            <v>DPS320001100012535</v>
          </cell>
          <cell r="R615">
            <v>2392840</v>
          </cell>
          <cell r="S615">
            <v>2739398</v>
          </cell>
        </row>
        <row r="616">
          <cell r="A616" t="str">
            <v>DPS320001100016074</v>
          </cell>
          <cell r="R616">
            <v>92436</v>
          </cell>
          <cell r="S616">
            <v>92436</v>
          </cell>
        </row>
        <row r="617">
          <cell r="A617" t="str">
            <v>DPS320001100010020</v>
          </cell>
          <cell r="R617">
            <v>67000</v>
          </cell>
          <cell r="S617">
            <v>67000</v>
          </cell>
        </row>
        <row r="618">
          <cell r="A618" t="str">
            <v>DPS320001100016056</v>
          </cell>
          <cell r="R618">
            <v>46332</v>
          </cell>
          <cell r="S618">
            <v>46332</v>
          </cell>
        </row>
        <row r="619">
          <cell r="A619" t="str">
            <v>DPS320001100016080</v>
          </cell>
          <cell r="R619">
            <v>35953</v>
          </cell>
          <cell r="S619">
            <v>35953</v>
          </cell>
        </row>
        <row r="620">
          <cell r="A620" t="str">
            <v>DPS320001100016025</v>
          </cell>
          <cell r="R620">
            <v>35217</v>
          </cell>
          <cell r="S620">
            <v>35217</v>
          </cell>
        </row>
        <row r="621">
          <cell r="A621" t="str">
            <v>DPS320001100016179</v>
          </cell>
          <cell r="R621">
            <v>33112</v>
          </cell>
          <cell r="S621">
            <v>33112</v>
          </cell>
        </row>
        <row r="622">
          <cell r="A622" t="str">
            <v>DPS320001100016065</v>
          </cell>
          <cell r="R622">
            <v>32695</v>
          </cell>
          <cell r="S622">
            <v>32695</v>
          </cell>
        </row>
        <row r="623">
          <cell r="A623" t="str">
            <v>DPS320001100016034</v>
          </cell>
          <cell r="R623">
            <v>18364</v>
          </cell>
          <cell r="S623">
            <v>18364</v>
          </cell>
        </row>
        <row r="624">
          <cell r="A624" t="str">
            <v>DPS320001100016044</v>
          </cell>
          <cell r="R624">
            <v>14039</v>
          </cell>
          <cell r="S624">
            <v>14039</v>
          </cell>
        </row>
        <row r="625">
          <cell r="A625" t="str">
            <v>DPS320001100016011</v>
          </cell>
          <cell r="R625">
            <v>-446</v>
          </cell>
          <cell r="S625">
            <v>-446</v>
          </cell>
        </row>
        <row r="626">
          <cell r="A626" t="str">
            <v>DPS320001100016010</v>
          </cell>
          <cell r="R626">
            <v>-670</v>
          </cell>
          <cell r="S626">
            <v>-670</v>
          </cell>
        </row>
        <row r="627">
          <cell r="A627" t="str">
            <v>DPS320001100010050</v>
          </cell>
          <cell r="R627">
            <v>-2597</v>
          </cell>
          <cell r="S627">
            <v>-2597</v>
          </cell>
        </row>
        <row r="628">
          <cell r="A628" t="str">
            <v>DPS320001100016013</v>
          </cell>
          <cell r="R628">
            <v>-5330</v>
          </cell>
          <cell r="S628">
            <v>-5330</v>
          </cell>
        </row>
        <row r="629">
          <cell r="A629" t="str">
            <v>DPS320001100016014</v>
          </cell>
          <cell r="R629">
            <v>-5462</v>
          </cell>
          <cell r="S629">
            <v>-5462</v>
          </cell>
        </row>
        <row r="630">
          <cell r="A630" t="str">
            <v>DPS320001100010050</v>
          </cell>
          <cell r="R630">
            <v>-83983</v>
          </cell>
          <cell r="S630">
            <v>-83983</v>
          </cell>
        </row>
        <row r="631">
          <cell r="A631" t="str">
            <v>DPS320001100012235</v>
          </cell>
          <cell r="R631">
            <v>-128814</v>
          </cell>
          <cell r="S631">
            <v>-128814</v>
          </cell>
        </row>
        <row r="632">
          <cell r="A632" t="str">
            <v>DPS320001100012082</v>
          </cell>
          <cell r="R632">
            <v>-191844</v>
          </cell>
          <cell r="S632">
            <v>-191844</v>
          </cell>
        </row>
        <row r="633">
          <cell r="A633" t="str">
            <v>DPS320001100012082</v>
          </cell>
          <cell r="R633">
            <v>-618502</v>
          </cell>
          <cell r="S633">
            <v>-997277</v>
          </cell>
        </row>
        <row r="634">
          <cell r="A634" t="str">
            <v>DPS320001100010020</v>
          </cell>
          <cell r="R634">
            <v>-262751</v>
          </cell>
          <cell r="S634">
            <v>-262751</v>
          </cell>
        </row>
        <row r="635">
          <cell r="A635" t="str">
            <v>DPS320001100010020</v>
          </cell>
          <cell r="R635">
            <v>-282800</v>
          </cell>
          <cell r="S635">
            <v>-282800</v>
          </cell>
        </row>
        <row r="636">
          <cell r="A636" t="str">
            <v>DPS320001100010010</v>
          </cell>
          <cell r="R636">
            <v>-457767</v>
          </cell>
          <cell r="S636">
            <v>-457767</v>
          </cell>
        </row>
        <row r="637">
          <cell r="A637" t="str">
            <v>DPS320001100010010</v>
          </cell>
          <cell r="R637">
            <v>-2000000</v>
          </cell>
          <cell r="S637">
            <v>-2000000</v>
          </cell>
        </row>
        <row r="638">
          <cell r="A638" t="str">
            <v>DPS320001100010010</v>
          </cell>
          <cell r="R638">
            <v>-2300000</v>
          </cell>
          <cell r="S638">
            <v>-2300000</v>
          </cell>
        </row>
        <row r="639">
          <cell r="A639" t="str">
            <v>DPS320001100010020</v>
          </cell>
          <cell r="R639">
            <v>-2752684.9000000004</v>
          </cell>
          <cell r="S639">
            <v>-2680831</v>
          </cell>
        </row>
        <row r="640">
          <cell r="A640" t="str">
            <v>DPS320001100010010</v>
          </cell>
          <cell r="R640">
            <v>222620</v>
          </cell>
          <cell r="S640">
            <v>222620</v>
          </cell>
        </row>
        <row r="641">
          <cell r="A641" t="str">
            <v>DPS320001100010020</v>
          </cell>
          <cell r="R641">
            <v>225000</v>
          </cell>
          <cell r="S641">
            <v>225000</v>
          </cell>
        </row>
        <row r="642">
          <cell r="A642" t="str">
            <v>DPS320001100010010</v>
          </cell>
          <cell r="R642">
            <v>-4096726</v>
          </cell>
          <cell r="S642">
            <v>-4096726</v>
          </cell>
        </row>
        <row r="643">
          <cell r="A643" t="str">
            <v>DPS320001100010020</v>
          </cell>
          <cell r="R643">
            <v>269916</v>
          </cell>
          <cell r="S643">
            <v>293907</v>
          </cell>
        </row>
        <row r="644">
          <cell r="A644" t="str">
            <v>DPS320001100012082</v>
          </cell>
          <cell r="R644">
            <v>315540</v>
          </cell>
          <cell r="S644">
            <v>694315</v>
          </cell>
        </row>
        <row r="645">
          <cell r="A645" t="str">
            <v>DPS320001100010020</v>
          </cell>
          <cell r="R645">
            <v>361110</v>
          </cell>
          <cell r="S645">
            <v>492794</v>
          </cell>
        </row>
        <row r="646">
          <cell r="A646" t="str">
            <v>DPS320001100012235</v>
          </cell>
          <cell r="R646">
            <v>376962</v>
          </cell>
          <cell r="S646">
            <v>471817</v>
          </cell>
        </row>
        <row r="647">
          <cell r="A647" t="str">
            <v>DPS320001100010020</v>
          </cell>
          <cell r="R647">
            <v>436014</v>
          </cell>
          <cell r="S647">
            <v>0</v>
          </cell>
        </row>
        <row r="648">
          <cell r="A648" t="str">
            <v>DPS320001100010020</v>
          </cell>
          <cell r="R648">
            <v>438200</v>
          </cell>
          <cell r="S648">
            <v>0</v>
          </cell>
        </row>
        <row r="649">
          <cell r="A649" t="str">
            <v>DPS320001100010010</v>
          </cell>
          <cell r="R649">
            <v>6010711</v>
          </cell>
          <cell r="S649">
            <v>8136149</v>
          </cell>
        </row>
        <row r="650">
          <cell r="A650" t="str">
            <v>DPS320001100010010</v>
          </cell>
          <cell r="R650">
            <v>8478586</v>
          </cell>
          <cell r="S650">
            <v>8478586</v>
          </cell>
        </row>
        <row r="651">
          <cell r="A651" t="str">
            <v>DPS320001100010020</v>
          </cell>
          <cell r="R651">
            <v>0</v>
          </cell>
          <cell r="S651">
            <v>0</v>
          </cell>
        </row>
        <row r="652">
          <cell r="A652" t="str">
            <v>DPS320001100016009</v>
          </cell>
          <cell r="R652">
            <v>0</v>
          </cell>
          <cell r="S652">
            <v>0</v>
          </cell>
        </row>
        <row r="653">
          <cell r="A653" t="str">
            <v>DPS320001100016025</v>
          </cell>
          <cell r="R653">
            <v>0</v>
          </cell>
          <cell r="S653">
            <v>0</v>
          </cell>
        </row>
        <row r="654">
          <cell r="A654" t="str">
            <v>DPS320001100016034</v>
          </cell>
          <cell r="R654">
            <v>0</v>
          </cell>
          <cell r="S654">
            <v>0</v>
          </cell>
        </row>
        <row r="655">
          <cell r="A655" t="str">
            <v>DPS320001100016044</v>
          </cell>
          <cell r="R655">
            <v>0</v>
          </cell>
          <cell r="S655">
            <v>0</v>
          </cell>
        </row>
        <row r="656">
          <cell r="A656" t="str">
            <v>DPS320001100016056</v>
          </cell>
          <cell r="R656">
            <v>0</v>
          </cell>
          <cell r="S656">
            <v>0</v>
          </cell>
        </row>
        <row r="657">
          <cell r="A657" t="str">
            <v>DPS320001100016065</v>
          </cell>
          <cell r="R657">
            <v>0</v>
          </cell>
          <cell r="S657">
            <v>0</v>
          </cell>
        </row>
        <row r="658">
          <cell r="A658" t="str">
            <v>DPS320001100016074</v>
          </cell>
          <cell r="R658">
            <v>0</v>
          </cell>
          <cell r="S658">
            <v>0</v>
          </cell>
        </row>
        <row r="659">
          <cell r="A659" t="str">
            <v>DPS320001100016080</v>
          </cell>
          <cell r="R659">
            <v>0</v>
          </cell>
          <cell r="S659">
            <v>0</v>
          </cell>
        </row>
        <row r="660">
          <cell r="A660" t="str">
            <v>DPS320001100016179</v>
          </cell>
          <cell r="R660">
            <v>0</v>
          </cell>
          <cell r="S660">
            <v>0</v>
          </cell>
        </row>
        <row r="661">
          <cell r="A661" t="str">
            <v>DEP430001100012491</v>
          </cell>
          <cell r="R661">
            <v>0</v>
          </cell>
          <cell r="S661">
            <v>0</v>
          </cell>
        </row>
        <row r="662">
          <cell r="A662" t="str">
            <v>DEP430001100016052</v>
          </cell>
          <cell r="R662">
            <v>-92</v>
          </cell>
          <cell r="S662">
            <v>-92</v>
          </cell>
        </row>
        <row r="663">
          <cell r="A663" t="str">
            <v>DEP430001100016046</v>
          </cell>
          <cell r="R663">
            <v>-796</v>
          </cell>
          <cell r="S663">
            <v>-796</v>
          </cell>
        </row>
        <row r="664">
          <cell r="A664" t="str">
            <v>DEP430001100016059</v>
          </cell>
          <cell r="R664">
            <v>-908</v>
          </cell>
          <cell r="S664">
            <v>-908</v>
          </cell>
        </row>
        <row r="665">
          <cell r="A665" t="str">
            <v>DEP430001100012195</v>
          </cell>
          <cell r="R665">
            <v>-1239</v>
          </cell>
          <cell r="S665">
            <v>-1239</v>
          </cell>
        </row>
        <row r="666">
          <cell r="A666" t="str">
            <v>DEP430001100016015</v>
          </cell>
          <cell r="R666">
            <v>-1348</v>
          </cell>
          <cell r="S666">
            <v>-1348</v>
          </cell>
        </row>
        <row r="667">
          <cell r="A667" t="str">
            <v>DEP430001100016083</v>
          </cell>
          <cell r="R667">
            <v>-1354</v>
          </cell>
          <cell r="S667">
            <v>-1354</v>
          </cell>
        </row>
        <row r="668">
          <cell r="A668" t="str">
            <v>DEP430001100012054</v>
          </cell>
          <cell r="R668">
            <v>-2396</v>
          </cell>
          <cell r="S668">
            <v>-2396</v>
          </cell>
        </row>
        <row r="669">
          <cell r="A669" t="str">
            <v>DEP430001100012146</v>
          </cell>
          <cell r="R669">
            <v>-3990</v>
          </cell>
          <cell r="S669">
            <v>-3990</v>
          </cell>
        </row>
        <row r="670">
          <cell r="A670" t="str">
            <v>DEP430001100012489</v>
          </cell>
          <cell r="R670">
            <v>-9104</v>
          </cell>
          <cell r="S670">
            <v>-9104</v>
          </cell>
        </row>
        <row r="671">
          <cell r="A671" t="str">
            <v>DEP430001100012084</v>
          </cell>
          <cell r="R671">
            <v>-12358</v>
          </cell>
          <cell r="S671">
            <v>-12358</v>
          </cell>
        </row>
        <row r="672">
          <cell r="A672" t="str">
            <v>DEP430001100010020</v>
          </cell>
          <cell r="R672">
            <v>-29576</v>
          </cell>
          <cell r="S672">
            <v>-29576</v>
          </cell>
        </row>
        <row r="673">
          <cell r="A673" t="str">
            <v>DEP430001100012488</v>
          </cell>
          <cell r="R673">
            <v>-31647</v>
          </cell>
          <cell r="S673">
            <v>-31647</v>
          </cell>
        </row>
        <row r="674">
          <cell r="A674" t="str">
            <v>DEP430001100012501</v>
          </cell>
          <cell r="R674">
            <v>-37783</v>
          </cell>
          <cell r="S674">
            <v>-37783</v>
          </cell>
        </row>
        <row r="675">
          <cell r="A675" t="str">
            <v>DEP430001100012490</v>
          </cell>
          <cell r="R675">
            <v>-39655</v>
          </cell>
          <cell r="S675">
            <v>-39655</v>
          </cell>
        </row>
        <row r="676">
          <cell r="A676" t="str">
            <v>DEP430001100012487</v>
          </cell>
          <cell r="R676">
            <v>-60069</v>
          </cell>
          <cell r="S676">
            <v>-60069</v>
          </cell>
        </row>
        <row r="677">
          <cell r="A677" t="str">
            <v>DEP430001100012491</v>
          </cell>
          <cell r="R677">
            <v>-82612</v>
          </cell>
          <cell r="S677">
            <v>-82612</v>
          </cell>
        </row>
        <row r="678">
          <cell r="A678" t="str">
            <v>DEP430001100012491</v>
          </cell>
          <cell r="R678">
            <v>-89051</v>
          </cell>
          <cell r="S678">
            <v>-89051</v>
          </cell>
        </row>
        <row r="679">
          <cell r="A679" t="str">
            <v>DEP430001100012501</v>
          </cell>
          <cell r="R679">
            <v>-115455</v>
          </cell>
          <cell r="S679">
            <v>-115455</v>
          </cell>
        </row>
        <row r="680">
          <cell r="A680" t="str">
            <v>DEP430001100010020</v>
          </cell>
          <cell r="R680">
            <v>-187552</v>
          </cell>
          <cell r="S680">
            <v>-187552</v>
          </cell>
        </row>
        <row r="681">
          <cell r="A681" t="str">
            <v>DEP430001100010020</v>
          </cell>
          <cell r="R681">
            <v>-234047.80000000002</v>
          </cell>
          <cell r="S681">
            <v>-234047.80000000002</v>
          </cell>
        </row>
        <row r="682">
          <cell r="A682" t="str">
            <v>DEP430001100010020</v>
          </cell>
          <cell r="R682">
            <v>-400000</v>
          </cell>
          <cell r="S682">
            <v>-400000</v>
          </cell>
        </row>
        <row r="683">
          <cell r="A683" t="str">
            <v>DEP430001100010010</v>
          </cell>
          <cell r="R683">
            <v>-685985</v>
          </cell>
          <cell r="S683">
            <v>-891781</v>
          </cell>
        </row>
        <row r="684">
          <cell r="A684" t="str">
            <v>DEP430001100010010</v>
          </cell>
          <cell r="R684">
            <v>-1276000</v>
          </cell>
          <cell r="S684">
            <v>-1276000</v>
          </cell>
        </row>
        <row r="685">
          <cell r="A685" t="str">
            <v>DEP430001100010020</v>
          </cell>
          <cell r="R685">
            <v>0</v>
          </cell>
          <cell r="S685">
            <v>0</v>
          </cell>
        </row>
        <row r="686">
          <cell r="A686" t="str">
            <v>DEP430001100010010</v>
          </cell>
          <cell r="R686">
            <v>-1537840</v>
          </cell>
          <cell r="S686">
            <v>-1537840</v>
          </cell>
        </row>
        <row r="687">
          <cell r="A687" t="str">
            <v>DEP430001100016052</v>
          </cell>
          <cell r="R687">
            <v>92</v>
          </cell>
          <cell r="S687">
            <v>92</v>
          </cell>
        </row>
        <row r="688">
          <cell r="A688" t="str">
            <v>DEP430001100016046</v>
          </cell>
          <cell r="R688">
            <v>796</v>
          </cell>
          <cell r="S688">
            <v>796</v>
          </cell>
        </row>
        <row r="689">
          <cell r="A689" t="str">
            <v>DEP430001100016059</v>
          </cell>
          <cell r="R689">
            <v>908</v>
          </cell>
          <cell r="S689">
            <v>908</v>
          </cell>
        </row>
        <row r="690">
          <cell r="A690" t="str">
            <v>DEP430001100016015</v>
          </cell>
          <cell r="R690">
            <v>1348</v>
          </cell>
          <cell r="S690">
            <v>1348</v>
          </cell>
        </row>
        <row r="691">
          <cell r="A691" t="str">
            <v>DEP430001100016083</v>
          </cell>
          <cell r="R691">
            <v>1354</v>
          </cell>
          <cell r="S691">
            <v>1354</v>
          </cell>
        </row>
        <row r="692">
          <cell r="A692" t="str">
            <v>DEP430001100012488</v>
          </cell>
          <cell r="R692">
            <v>480647</v>
          </cell>
          <cell r="S692">
            <v>480647</v>
          </cell>
        </row>
        <row r="693">
          <cell r="A693" t="str">
            <v>DEP430001100012487</v>
          </cell>
          <cell r="R693">
            <v>535069</v>
          </cell>
          <cell r="S693">
            <v>535069</v>
          </cell>
        </row>
        <row r="694">
          <cell r="A694" t="str">
            <v>DEP430001100010010</v>
          </cell>
          <cell r="R694">
            <v>-12700000</v>
          </cell>
          <cell r="S694">
            <v>-12700000</v>
          </cell>
        </row>
        <row r="695">
          <cell r="A695" t="str">
            <v>DOH469001100016149</v>
          </cell>
          <cell r="R695">
            <v>3495579</v>
          </cell>
          <cell r="S695">
            <v>4660772</v>
          </cell>
        </row>
        <row r="696">
          <cell r="A696" t="str">
            <v>DOH469001100016149</v>
          </cell>
          <cell r="R696">
            <v>0</v>
          </cell>
          <cell r="S696">
            <v>0</v>
          </cell>
        </row>
        <row r="697">
          <cell r="A697" t="str">
            <v>DOH469001100010020</v>
          </cell>
          <cell r="R697">
            <v>-1800</v>
          </cell>
          <cell r="S697">
            <v>-1800</v>
          </cell>
        </row>
        <row r="698">
          <cell r="A698" t="str">
            <v>DOH469001100016076</v>
          </cell>
          <cell r="R698">
            <v>-366503</v>
          </cell>
          <cell r="S698">
            <v>-366503</v>
          </cell>
        </row>
        <row r="699">
          <cell r="A699" t="str">
            <v>DOH469001100017038</v>
          </cell>
          <cell r="R699">
            <v>-5928</v>
          </cell>
          <cell r="S699">
            <v>-5928</v>
          </cell>
        </row>
        <row r="700">
          <cell r="A700" t="str">
            <v>DOH469001100012032</v>
          </cell>
          <cell r="R700">
            <v>-10458</v>
          </cell>
          <cell r="S700">
            <v>-10458</v>
          </cell>
        </row>
        <row r="701">
          <cell r="A701" t="str">
            <v>DOH469001100010020</v>
          </cell>
          <cell r="R701">
            <v>-16204.7</v>
          </cell>
          <cell r="S701">
            <v>-16204.7</v>
          </cell>
        </row>
        <row r="702">
          <cell r="A702" t="str">
            <v>DOH469001100010020</v>
          </cell>
          <cell r="R702">
            <v>-16205</v>
          </cell>
          <cell r="S702">
            <v>-16205</v>
          </cell>
        </row>
        <row r="703">
          <cell r="A703" t="str">
            <v>DOH469001100016084</v>
          </cell>
          <cell r="R703">
            <v>-20020</v>
          </cell>
          <cell r="S703">
            <v>-20020</v>
          </cell>
        </row>
        <row r="704">
          <cell r="A704" t="str">
            <v>DOH469001100010010</v>
          </cell>
          <cell r="R704">
            <v>-20030</v>
          </cell>
          <cell r="S704">
            <v>-20030</v>
          </cell>
        </row>
        <row r="705">
          <cell r="A705" t="str">
            <v>DOH469001100016029</v>
          </cell>
          <cell r="R705">
            <v>-21810</v>
          </cell>
          <cell r="S705">
            <v>-21810</v>
          </cell>
        </row>
        <row r="706">
          <cell r="A706" t="str">
            <v>DOH469001100016149</v>
          </cell>
          <cell r="R706">
            <v>-60000</v>
          </cell>
          <cell r="S706">
            <v>-60000</v>
          </cell>
        </row>
        <row r="707">
          <cell r="A707" t="str">
            <v>DOH469001100016068</v>
          </cell>
          <cell r="R707">
            <v>-73593</v>
          </cell>
          <cell r="S707">
            <v>-73593</v>
          </cell>
        </row>
        <row r="708">
          <cell r="A708" t="str">
            <v>DOH469001100010010</v>
          </cell>
          <cell r="R708">
            <v>-129970</v>
          </cell>
          <cell r="S708">
            <v>-129970</v>
          </cell>
        </row>
        <row r="709">
          <cell r="A709" t="str">
            <v>DOH469001100010010</v>
          </cell>
          <cell r="R709">
            <v>-197200</v>
          </cell>
          <cell r="S709">
            <v>-197200</v>
          </cell>
        </row>
        <row r="710">
          <cell r="A710" t="str">
            <v>DOH469001100016149</v>
          </cell>
          <cell r="R710">
            <v>-526930</v>
          </cell>
          <cell r="S710">
            <v>-526930</v>
          </cell>
        </row>
        <row r="711">
          <cell r="A711" t="str">
            <v>DOH469001100017008</v>
          </cell>
          <cell r="R711">
            <v>-1078993</v>
          </cell>
          <cell r="S711">
            <v>-1078993</v>
          </cell>
        </row>
        <row r="712">
          <cell r="A712" t="str">
            <v>DOH469001100016068</v>
          </cell>
          <cell r="R712">
            <v>50466</v>
          </cell>
          <cell r="S712">
            <v>50466</v>
          </cell>
        </row>
        <row r="713">
          <cell r="A713" t="str">
            <v>DOH469001100016029</v>
          </cell>
          <cell r="R713">
            <v>0</v>
          </cell>
          <cell r="S713">
            <v>0</v>
          </cell>
        </row>
        <row r="714">
          <cell r="A714" t="str">
            <v>DOH469001100016149</v>
          </cell>
          <cell r="R714">
            <v>1779951</v>
          </cell>
          <cell r="S714">
            <v>5219340</v>
          </cell>
        </row>
        <row r="715">
          <cell r="A715" t="str">
            <v>DOH469001100016149</v>
          </cell>
          <cell r="R715">
            <v>2047368</v>
          </cell>
          <cell r="S715">
            <v>2047368</v>
          </cell>
        </row>
        <row r="716">
          <cell r="A716" t="str">
            <v>DOH469001100012504</v>
          </cell>
          <cell r="R716">
            <v>0</v>
          </cell>
          <cell r="S716">
            <v>0</v>
          </cell>
        </row>
        <row r="717">
          <cell r="A717" t="str">
            <v>MHA530001100012157</v>
          </cell>
          <cell r="R717">
            <v>0</v>
          </cell>
          <cell r="S717">
            <v>0</v>
          </cell>
        </row>
        <row r="718">
          <cell r="A718" t="str">
            <v>MHA530001100010010</v>
          </cell>
          <cell r="R718">
            <v>0</v>
          </cell>
          <cell r="S718">
            <v>0</v>
          </cell>
        </row>
        <row r="719">
          <cell r="A719" t="str">
            <v>MHA530001100010020</v>
          </cell>
          <cell r="R719">
            <v>0</v>
          </cell>
          <cell r="S719">
            <v>0</v>
          </cell>
        </row>
        <row r="720">
          <cell r="A720" t="str">
            <v>MHA530001100012157</v>
          </cell>
          <cell r="R720">
            <v>0</v>
          </cell>
          <cell r="S720">
            <v>0</v>
          </cell>
        </row>
        <row r="721">
          <cell r="A721" t="str">
            <v>MHA530001100012250</v>
          </cell>
          <cell r="R721">
            <v>0</v>
          </cell>
          <cell r="S721">
            <v>0</v>
          </cell>
        </row>
        <row r="722">
          <cell r="A722" t="str">
            <v>MHA530001100012278</v>
          </cell>
          <cell r="R722">
            <v>0</v>
          </cell>
          <cell r="S722">
            <v>0</v>
          </cell>
        </row>
        <row r="723">
          <cell r="A723" t="str">
            <v>MHA530001100010010</v>
          </cell>
          <cell r="R723">
            <v>0</v>
          </cell>
          <cell r="S723">
            <v>0</v>
          </cell>
        </row>
        <row r="724">
          <cell r="A724" t="str">
            <v>MHA530001100012541</v>
          </cell>
          <cell r="R724">
            <v>-12926</v>
          </cell>
          <cell r="S724">
            <v>-12926</v>
          </cell>
        </row>
        <row r="725">
          <cell r="A725" t="str">
            <v>MHA530001100012247</v>
          </cell>
          <cell r="R725">
            <v>-16432</v>
          </cell>
          <cell r="S725">
            <v>-16432</v>
          </cell>
        </row>
        <row r="726">
          <cell r="A726" t="str">
            <v>MHA530001100012465</v>
          </cell>
          <cell r="R726">
            <v>-18754</v>
          </cell>
          <cell r="S726">
            <v>-18754</v>
          </cell>
        </row>
        <row r="727">
          <cell r="A727" t="str">
            <v>MHA530001100012564</v>
          </cell>
          <cell r="R727">
            <v>-19186</v>
          </cell>
          <cell r="S727">
            <v>-19186</v>
          </cell>
        </row>
        <row r="728">
          <cell r="A728" t="str">
            <v>MHA530001100012196</v>
          </cell>
          <cell r="R728">
            <v>-27658</v>
          </cell>
          <cell r="S728">
            <v>-27658</v>
          </cell>
        </row>
        <row r="729">
          <cell r="A729" t="str">
            <v>MHA530001100010020</v>
          </cell>
          <cell r="R729">
            <v>-69844</v>
          </cell>
          <cell r="S729">
            <v>-69844</v>
          </cell>
        </row>
        <row r="730">
          <cell r="A730" t="str">
            <v>MHA530001100012256</v>
          </cell>
          <cell r="R730">
            <v>-93230</v>
          </cell>
          <cell r="S730">
            <v>-93230</v>
          </cell>
        </row>
        <row r="731">
          <cell r="A731" t="str">
            <v>MHA530001100012157</v>
          </cell>
          <cell r="R731">
            <v>-100000</v>
          </cell>
          <cell r="S731">
            <v>-100000</v>
          </cell>
        </row>
        <row r="732">
          <cell r="A732" t="str">
            <v>MHA530001100012278</v>
          </cell>
          <cell r="R732">
            <v>-127812</v>
          </cell>
          <cell r="S732">
            <v>-127812</v>
          </cell>
        </row>
        <row r="733">
          <cell r="A733" t="str">
            <v>MHA530001100012298</v>
          </cell>
          <cell r="R733">
            <v>-132051</v>
          </cell>
          <cell r="S733">
            <v>-132051</v>
          </cell>
        </row>
        <row r="734">
          <cell r="A734" t="str">
            <v>MHA530001100012292</v>
          </cell>
          <cell r="R734">
            <v>-175828</v>
          </cell>
          <cell r="S734">
            <v>-175828</v>
          </cell>
        </row>
        <row r="735">
          <cell r="A735" t="str">
            <v>MHA530001100012199</v>
          </cell>
          <cell r="R735">
            <v>-244206</v>
          </cell>
          <cell r="S735">
            <v>-244206</v>
          </cell>
        </row>
        <row r="736">
          <cell r="A736" t="str">
            <v>MHA530001100012444</v>
          </cell>
          <cell r="R736">
            <v>-272068</v>
          </cell>
          <cell r="S736">
            <v>-272068</v>
          </cell>
        </row>
        <row r="737">
          <cell r="A737" t="str">
            <v>MHA530001100016070</v>
          </cell>
          <cell r="R737">
            <v>-275314</v>
          </cell>
          <cell r="S737">
            <v>-275314</v>
          </cell>
        </row>
        <row r="738">
          <cell r="A738" t="str">
            <v>MHA530001100016070</v>
          </cell>
          <cell r="R738">
            <v>-283828</v>
          </cell>
          <cell r="S738">
            <v>-283828</v>
          </cell>
        </row>
        <row r="739">
          <cell r="A739" t="str">
            <v>MHA530001100012256</v>
          </cell>
          <cell r="R739">
            <v>-288338</v>
          </cell>
          <cell r="S739">
            <v>-288338</v>
          </cell>
        </row>
        <row r="740">
          <cell r="A740" t="str">
            <v>MHA530001100012207</v>
          </cell>
          <cell r="R740">
            <v>-319099</v>
          </cell>
          <cell r="S740">
            <v>-319099</v>
          </cell>
        </row>
        <row r="741">
          <cell r="A741" t="str">
            <v>MHA530001100012235</v>
          </cell>
          <cell r="R741">
            <v>-322563</v>
          </cell>
          <cell r="S741">
            <v>-322563</v>
          </cell>
        </row>
        <row r="742">
          <cell r="A742" t="str">
            <v>MHA530001100012465</v>
          </cell>
          <cell r="R742">
            <v>0</v>
          </cell>
          <cell r="S742">
            <v>0</v>
          </cell>
        </row>
        <row r="743">
          <cell r="A743" t="str">
            <v>MHA530001100012196</v>
          </cell>
          <cell r="R743">
            <v>-388290</v>
          </cell>
          <cell r="S743">
            <v>-388290</v>
          </cell>
        </row>
        <row r="744">
          <cell r="A744" t="str">
            <v>MHA530001100012220</v>
          </cell>
          <cell r="R744">
            <v>-412704</v>
          </cell>
          <cell r="S744">
            <v>-412704</v>
          </cell>
        </row>
        <row r="745">
          <cell r="A745" t="str">
            <v>MHA530001100012444</v>
          </cell>
          <cell r="R745">
            <v>0</v>
          </cell>
          <cell r="S745">
            <v>0</v>
          </cell>
        </row>
        <row r="746">
          <cell r="A746" t="str">
            <v>MHA530001100012157</v>
          </cell>
          <cell r="R746">
            <v>-581869</v>
          </cell>
          <cell r="S746">
            <v>-581869</v>
          </cell>
        </row>
        <row r="747">
          <cell r="A747" t="str">
            <v>MHA530001100012256</v>
          </cell>
          <cell r="R747">
            <v>0</v>
          </cell>
          <cell r="S747">
            <v>0</v>
          </cell>
        </row>
        <row r="748">
          <cell r="A748" t="str">
            <v>MHA530001100012035</v>
          </cell>
          <cell r="R748">
            <v>-719680</v>
          </cell>
          <cell r="S748">
            <v>-719680</v>
          </cell>
        </row>
        <row r="749">
          <cell r="A749" t="str">
            <v>MHA530001100012444</v>
          </cell>
          <cell r="R749">
            <v>-720656</v>
          </cell>
          <cell r="S749">
            <v>-720656</v>
          </cell>
        </row>
        <row r="750">
          <cell r="A750" t="str">
            <v>MHA530001100010020</v>
          </cell>
          <cell r="R750">
            <v>-753916</v>
          </cell>
          <cell r="S750">
            <v>-753916</v>
          </cell>
        </row>
        <row r="751">
          <cell r="A751" t="str">
            <v>MHA530001100012330</v>
          </cell>
          <cell r="R751">
            <v>-760390</v>
          </cell>
          <cell r="S751">
            <v>-760390</v>
          </cell>
        </row>
        <row r="752">
          <cell r="A752" t="str">
            <v>MHA530001100012199</v>
          </cell>
          <cell r="R752">
            <v>-946845</v>
          </cell>
          <cell r="S752">
            <v>-946845</v>
          </cell>
        </row>
        <row r="753">
          <cell r="A753" t="str">
            <v>MHA530001100010020</v>
          </cell>
          <cell r="R753">
            <v>-1918484.7000000002</v>
          </cell>
          <cell r="S753">
            <v>-1395732.2000000002</v>
          </cell>
        </row>
        <row r="754">
          <cell r="A754" t="str">
            <v>MHA530001100012289</v>
          </cell>
          <cell r="R754">
            <v>0</v>
          </cell>
          <cell r="S754">
            <v>0</v>
          </cell>
        </row>
        <row r="755">
          <cell r="A755" t="str">
            <v>MHA530001100010010</v>
          </cell>
          <cell r="R755">
            <v>-1869453</v>
          </cell>
          <cell r="S755">
            <v>-1869453</v>
          </cell>
        </row>
        <row r="756">
          <cell r="A756" t="str">
            <v>MHA530001100012250</v>
          </cell>
          <cell r="R756">
            <v>-2427085</v>
          </cell>
          <cell r="S756">
            <v>-2427085</v>
          </cell>
        </row>
        <row r="757">
          <cell r="A757" t="str">
            <v>MHA530001100012278</v>
          </cell>
          <cell r="R757">
            <v>0</v>
          </cell>
          <cell r="S757">
            <v>0</v>
          </cell>
        </row>
        <row r="758">
          <cell r="A758" t="str">
            <v>MHA530001100012292</v>
          </cell>
          <cell r="R758">
            <v>0</v>
          </cell>
          <cell r="S758">
            <v>0</v>
          </cell>
        </row>
        <row r="759">
          <cell r="A759" t="str">
            <v>MHA530001100012247</v>
          </cell>
          <cell r="R759">
            <v>105027</v>
          </cell>
          <cell r="S759">
            <v>105027</v>
          </cell>
        </row>
        <row r="760">
          <cell r="A760" t="str">
            <v>MHA530001100010020</v>
          </cell>
          <cell r="R760">
            <v>105561</v>
          </cell>
          <cell r="S760">
            <v>105561</v>
          </cell>
        </row>
        <row r="761">
          <cell r="A761" t="str">
            <v>MHA530001100012250</v>
          </cell>
          <cell r="R761">
            <v>384192</v>
          </cell>
          <cell r="S761">
            <v>384192</v>
          </cell>
        </row>
        <row r="762">
          <cell r="A762" t="str">
            <v>MHA530001100012207</v>
          </cell>
          <cell r="R762">
            <v>0</v>
          </cell>
          <cell r="S762">
            <v>0</v>
          </cell>
        </row>
        <row r="763">
          <cell r="A763" t="str">
            <v>MHA530001100012330</v>
          </cell>
          <cell r="R763">
            <v>542243</v>
          </cell>
          <cell r="S763">
            <v>542243</v>
          </cell>
        </row>
        <row r="764">
          <cell r="A764" t="str">
            <v>MHA530001100012444</v>
          </cell>
          <cell r="R764">
            <v>852120</v>
          </cell>
          <cell r="S764">
            <v>2857680</v>
          </cell>
        </row>
        <row r="765">
          <cell r="A765" t="str">
            <v>MHA530001100012207</v>
          </cell>
          <cell r="R765">
            <v>883164</v>
          </cell>
          <cell r="S765">
            <v>883164</v>
          </cell>
        </row>
        <row r="766">
          <cell r="A766" t="str">
            <v>MHA530001100016070</v>
          </cell>
          <cell r="R766">
            <v>0</v>
          </cell>
          <cell r="S766">
            <v>0</v>
          </cell>
        </row>
        <row r="767">
          <cell r="A767" t="str">
            <v>MHA530001100012220</v>
          </cell>
          <cell r="R767">
            <v>947171</v>
          </cell>
          <cell r="S767">
            <v>1658163</v>
          </cell>
        </row>
        <row r="768">
          <cell r="A768" t="str">
            <v>MHA530001100012235</v>
          </cell>
          <cell r="R768">
            <v>975974</v>
          </cell>
          <cell r="S768">
            <v>975974</v>
          </cell>
        </row>
        <row r="769">
          <cell r="A769" t="str">
            <v>MHA530001100012199</v>
          </cell>
          <cell r="R769">
            <v>0</v>
          </cell>
          <cell r="S769">
            <v>0</v>
          </cell>
        </row>
        <row r="770">
          <cell r="A770" t="str">
            <v>MHA530001100012289</v>
          </cell>
          <cell r="R770">
            <v>1108830</v>
          </cell>
          <cell r="S770">
            <v>1108830</v>
          </cell>
        </row>
        <row r="771">
          <cell r="A771" t="str">
            <v>MHA530001100010020</v>
          </cell>
          <cell r="R771">
            <v>0</v>
          </cell>
          <cell r="S771">
            <v>0</v>
          </cell>
        </row>
        <row r="772">
          <cell r="A772" t="str">
            <v>MHA530001100012035</v>
          </cell>
          <cell r="R772">
            <v>0</v>
          </cell>
          <cell r="S772">
            <v>0</v>
          </cell>
        </row>
        <row r="773">
          <cell r="A773" t="str">
            <v>MHA530001100012330</v>
          </cell>
          <cell r="R773">
            <v>0</v>
          </cell>
          <cell r="S773">
            <v>0</v>
          </cell>
        </row>
        <row r="774">
          <cell r="A774" t="str">
            <v>MHA530001100012157</v>
          </cell>
          <cell r="R774">
            <v>0</v>
          </cell>
          <cell r="S774">
            <v>0</v>
          </cell>
        </row>
        <row r="775">
          <cell r="A775" t="str">
            <v>MHA530001100012250</v>
          </cell>
          <cell r="R775">
            <v>0</v>
          </cell>
          <cell r="S775">
            <v>0</v>
          </cell>
        </row>
        <row r="776">
          <cell r="A776" t="str">
            <v>MHA530001100016053</v>
          </cell>
          <cell r="R776">
            <v>0</v>
          </cell>
          <cell r="S776">
            <v>0</v>
          </cell>
        </row>
        <row r="777">
          <cell r="A777" t="str">
            <v>MHA530001100010010</v>
          </cell>
          <cell r="R777">
            <v>-28286764</v>
          </cell>
          <cell r="S777">
            <v>-55629683</v>
          </cell>
        </row>
        <row r="778">
          <cell r="A778" t="str">
            <v>MHA530001100012289</v>
          </cell>
          <cell r="R778">
            <v>0</v>
          </cell>
          <cell r="S778">
            <v>0</v>
          </cell>
        </row>
        <row r="779">
          <cell r="A779" t="str">
            <v>MHA530001100016003</v>
          </cell>
          <cell r="R779">
            <v>0</v>
          </cell>
          <cell r="S779">
            <v>0</v>
          </cell>
        </row>
        <row r="780">
          <cell r="A780" t="str">
            <v>MHA530001100016053</v>
          </cell>
          <cell r="R780">
            <v>0</v>
          </cell>
          <cell r="S780">
            <v>0</v>
          </cell>
        </row>
        <row r="781">
          <cell r="A781" t="str">
            <v>MHA530001100016003</v>
          </cell>
          <cell r="R781">
            <v>0</v>
          </cell>
          <cell r="S781">
            <v>0</v>
          </cell>
        </row>
        <row r="782">
          <cell r="A782" t="str">
            <v>MHA530001100016053</v>
          </cell>
          <cell r="R782">
            <v>0</v>
          </cell>
          <cell r="S782">
            <v>0</v>
          </cell>
        </row>
        <row r="783">
          <cell r="A783" t="str">
            <v>MHA530001100012256</v>
          </cell>
          <cell r="R783">
            <v>0</v>
          </cell>
          <cell r="S783">
            <v>0</v>
          </cell>
        </row>
        <row r="784">
          <cell r="A784" t="str">
            <v>MHA530001100012444</v>
          </cell>
          <cell r="R784">
            <v>0</v>
          </cell>
          <cell r="S784">
            <v>0</v>
          </cell>
        </row>
        <row r="785">
          <cell r="A785" t="str">
            <v>MHA530001100012A17</v>
          </cell>
          <cell r="R785">
            <v>0</v>
          </cell>
          <cell r="S785">
            <v>0</v>
          </cell>
        </row>
        <row r="786">
          <cell r="A786" t="str">
            <v>MHA530001100016003</v>
          </cell>
          <cell r="R786">
            <v>0</v>
          </cell>
          <cell r="S786">
            <v>0</v>
          </cell>
        </row>
        <row r="787">
          <cell r="A787" t="str">
            <v>MHA530001100016053</v>
          </cell>
          <cell r="R787">
            <v>0</v>
          </cell>
          <cell r="S787">
            <v>0</v>
          </cell>
        </row>
        <row r="788">
          <cell r="A788" t="str">
            <v>MHA530001100016070</v>
          </cell>
          <cell r="R788">
            <v>0</v>
          </cell>
          <cell r="S788">
            <v>0</v>
          </cell>
        </row>
        <row r="789">
          <cell r="A789" t="str">
            <v>MHA530001100016T77</v>
          </cell>
          <cell r="R789">
            <v>0</v>
          </cell>
          <cell r="S789">
            <v>0</v>
          </cell>
        </row>
        <row r="790">
          <cell r="A790" t="str">
            <v>MHA530001100012278</v>
          </cell>
          <cell r="R790">
            <v>0</v>
          </cell>
          <cell r="S790">
            <v>0</v>
          </cell>
        </row>
        <row r="791">
          <cell r="A791" t="str">
            <v>MHA530001100012292</v>
          </cell>
          <cell r="R791">
            <v>0</v>
          </cell>
          <cell r="S791">
            <v>0</v>
          </cell>
        </row>
        <row r="792">
          <cell r="A792" t="str">
            <v>MHA530001100012465</v>
          </cell>
          <cell r="R792">
            <v>0</v>
          </cell>
          <cell r="S792">
            <v>0</v>
          </cell>
        </row>
        <row r="793">
          <cell r="A793" t="str">
            <v>MHA530001100012A16</v>
          </cell>
          <cell r="R793">
            <v>0</v>
          </cell>
          <cell r="S793">
            <v>0</v>
          </cell>
        </row>
        <row r="794">
          <cell r="A794" t="str">
            <v>MHA530001100012564</v>
          </cell>
          <cell r="R794">
            <v>-620352</v>
          </cell>
          <cell r="S794">
            <v>-620352</v>
          </cell>
        </row>
        <row r="795">
          <cell r="A795" t="str">
            <v>MHA530001100016053</v>
          </cell>
          <cell r="R795">
            <v>0</v>
          </cell>
          <cell r="S795">
            <v>0</v>
          </cell>
        </row>
        <row r="796">
          <cell r="A796" t="str">
            <v>DPH485001100012126</v>
          </cell>
          <cell r="R796">
            <v>2459571</v>
          </cell>
          <cell r="S796">
            <v>2459571</v>
          </cell>
        </row>
        <row r="797">
          <cell r="A797" t="str">
            <v>DPH485001100010020</v>
          </cell>
          <cell r="R797">
            <v>1188417</v>
          </cell>
          <cell r="S797">
            <v>1188417</v>
          </cell>
        </row>
        <row r="798">
          <cell r="A798" t="str">
            <v>DPH485001100010010</v>
          </cell>
          <cell r="R798">
            <v>1056304</v>
          </cell>
          <cell r="S798">
            <v>1056304</v>
          </cell>
        </row>
        <row r="799">
          <cell r="A799" t="str">
            <v>DPH485001100012126</v>
          </cell>
          <cell r="R799">
            <v>599177</v>
          </cell>
          <cell r="S799">
            <v>599177</v>
          </cell>
        </row>
        <row r="800">
          <cell r="A800" t="str">
            <v>DPH485001100010020</v>
          </cell>
          <cell r="R800">
            <v>250000</v>
          </cell>
          <cell r="S800">
            <v>250000</v>
          </cell>
        </row>
        <row r="801">
          <cell r="A801" t="str">
            <v>DPH485001100010020</v>
          </cell>
          <cell r="R801">
            <v>62018</v>
          </cell>
          <cell r="S801">
            <v>206432</v>
          </cell>
        </row>
        <row r="802">
          <cell r="A802" t="str">
            <v>DPH485001100010010</v>
          </cell>
          <cell r="R802">
            <v>126955</v>
          </cell>
          <cell r="S802">
            <v>137535</v>
          </cell>
        </row>
        <row r="803">
          <cell r="A803" t="str">
            <v>DPH485001100012577</v>
          </cell>
          <cell r="R803">
            <v>-1</v>
          </cell>
          <cell r="S803">
            <v>-1</v>
          </cell>
        </row>
        <row r="804">
          <cell r="A804" t="str">
            <v>DPH485001100010010</v>
          </cell>
          <cell r="R804">
            <v>-150000</v>
          </cell>
          <cell r="S804">
            <v>-150000</v>
          </cell>
        </row>
        <row r="805">
          <cell r="A805" t="str">
            <v>DPH485001100010020</v>
          </cell>
          <cell r="R805">
            <v>0</v>
          </cell>
          <cell r="S805">
            <v>0</v>
          </cell>
        </row>
        <row r="806">
          <cell r="A806" t="str">
            <v>DPH485001100010020</v>
          </cell>
          <cell r="R806">
            <v>-413182</v>
          </cell>
          <cell r="S806">
            <v>-413182</v>
          </cell>
        </row>
        <row r="807">
          <cell r="A807" t="str">
            <v>JUD950001200312472</v>
          </cell>
          <cell r="R807">
            <v>-2739824</v>
          </cell>
          <cell r="S807">
            <v>-2739824</v>
          </cell>
        </row>
        <row r="808">
          <cell r="A808" t="str">
            <v>DPH485001100017009</v>
          </cell>
          <cell r="R808">
            <v>-460510</v>
          </cell>
          <cell r="S808">
            <v>-460510</v>
          </cell>
        </row>
        <row r="809">
          <cell r="A809" t="str">
            <v>DPH485001100010010</v>
          </cell>
          <cell r="R809">
            <v>-709065</v>
          </cell>
          <cell r="S809">
            <v>-709065</v>
          </cell>
        </row>
        <row r="810">
          <cell r="A810" t="str">
            <v>DPH485001100010020</v>
          </cell>
          <cell r="R810">
            <v>-764955.20000000007</v>
          </cell>
          <cell r="S810">
            <v>-775804.10000000009</v>
          </cell>
        </row>
        <row r="811">
          <cell r="A811" t="str">
            <v>DPH485001100010010</v>
          </cell>
          <cell r="R811">
            <v>0</v>
          </cell>
          <cell r="S811">
            <v>0</v>
          </cell>
        </row>
        <row r="812">
          <cell r="A812" t="str">
            <v>DPH485001100010020</v>
          </cell>
          <cell r="R812">
            <v>70597</v>
          </cell>
          <cell r="S812">
            <v>72714</v>
          </cell>
        </row>
        <row r="813">
          <cell r="A813" t="str">
            <v>DPH485001100017009</v>
          </cell>
          <cell r="R813">
            <v>460510</v>
          </cell>
          <cell r="S813">
            <v>460510</v>
          </cell>
        </row>
        <row r="814">
          <cell r="A814" t="str">
            <v>DPH485001100010010</v>
          </cell>
          <cell r="R814">
            <v>0</v>
          </cell>
          <cell r="S814">
            <v>0</v>
          </cell>
        </row>
        <row r="815">
          <cell r="A815" t="str">
            <v>DPH485001100010010</v>
          </cell>
          <cell r="R815">
            <v>0</v>
          </cell>
          <cell r="S815">
            <v>0</v>
          </cell>
        </row>
        <row r="816">
          <cell r="A816" t="str">
            <v>DPH485001100016060</v>
          </cell>
          <cell r="R816">
            <v>-108084</v>
          </cell>
          <cell r="S816">
            <v>-108084</v>
          </cell>
        </row>
        <row r="817">
          <cell r="A817" t="str">
            <v>DPH485001100016103</v>
          </cell>
          <cell r="R817">
            <v>0</v>
          </cell>
          <cell r="S817">
            <v>0</v>
          </cell>
        </row>
        <row r="818">
          <cell r="A818" t="str">
            <v>DPH485001100017019</v>
          </cell>
          <cell r="R818">
            <v>-366621</v>
          </cell>
          <cell r="S818">
            <v>-366621</v>
          </cell>
        </row>
        <row r="819">
          <cell r="A819" t="str">
            <v>DPH485001100017019</v>
          </cell>
          <cell r="R819">
            <v>-761442</v>
          </cell>
          <cell r="S819">
            <v>-761442</v>
          </cell>
        </row>
        <row r="820">
          <cell r="A820" t="str">
            <v>DPH485001100016060</v>
          </cell>
          <cell r="R820">
            <v>-422327</v>
          </cell>
          <cell r="S820">
            <v>-422327</v>
          </cell>
        </row>
        <row r="821">
          <cell r="A821" t="str">
            <v>SDR635001100016153</v>
          </cell>
          <cell r="R821">
            <v>0</v>
          </cell>
          <cell r="S821">
            <v>0</v>
          </cell>
        </row>
        <row r="822">
          <cell r="A822" t="str">
            <v>SDR635001100010010</v>
          </cell>
          <cell r="R822">
            <v>0</v>
          </cell>
          <cell r="S822">
            <v>0</v>
          </cell>
        </row>
        <row r="823">
          <cell r="A823" t="str">
            <v>SDR635001100012060</v>
          </cell>
          <cell r="R823">
            <v>0</v>
          </cell>
          <cell r="S823">
            <v>0</v>
          </cell>
        </row>
        <row r="824">
          <cell r="A824" t="str">
            <v>SDR635001100010020</v>
          </cell>
          <cell r="R824">
            <v>-14474</v>
          </cell>
          <cell r="S824">
            <v>-14474</v>
          </cell>
        </row>
        <row r="825">
          <cell r="A825" t="str">
            <v>SDR635001100016086</v>
          </cell>
          <cell r="R825">
            <v>-23250</v>
          </cell>
          <cell r="S825">
            <v>-23250</v>
          </cell>
        </row>
        <row r="826">
          <cell r="A826" t="str">
            <v>SDR635001100016040</v>
          </cell>
          <cell r="R826">
            <v>-38426</v>
          </cell>
          <cell r="S826">
            <v>-38426</v>
          </cell>
        </row>
        <row r="827">
          <cell r="A827" t="str">
            <v>SDR635001100010020</v>
          </cell>
          <cell r="R827">
            <v>-47341</v>
          </cell>
          <cell r="S827">
            <v>-47341</v>
          </cell>
        </row>
        <row r="828">
          <cell r="A828" t="str">
            <v>SDR635001100010010</v>
          </cell>
          <cell r="R828">
            <v>-47581</v>
          </cell>
          <cell r="S828">
            <v>-47581</v>
          </cell>
        </row>
        <row r="829">
          <cell r="A829" t="str">
            <v>SDR635001100010010</v>
          </cell>
          <cell r="R829">
            <v>-66803</v>
          </cell>
          <cell r="S829">
            <v>-66803</v>
          </cell>
        </row>
        <row r="830">
          <cell r="A830" t="str">
            <v>SDR635001100010020</v>
          </cell>
          <cell r="R830">
            <v>-143302.1</v>
          </cell>
          <cell r="S830">
            <v>-143302.1</v>
          </cell>
        </row>
        <row r="831">
          <cell r="A831" t="str">
            <v>MCO394001200412244</v>
          </cell>
          <cell r="R831">
            <v>-468096</v>
          </cell>
          <cell r="S831">
            <v>-468096</v>
          </cell>
        </row>
        <row r="832">
          <cell r="A832" t="str">
            <v>MCO394001200410010</v>
          </cell>
          <cell r="R832">
            <v>-309393</v>
          </cell>
          <cell r="S832">
            <v>-309393</v>
          </cell>
        </row>
        <row r="833">
          <cell r="A833" t="str">
            <v>MCO394001200410010</v>
          </cell>
          <cell r="R833">
            <v>-225000</v>
          </cell>
          <cell r="S833">
            <v>-225000</v>
          </cell>
        </row>
        <row r="834">
          <cell r="A834" t="str">
            <v>MCO394001200412262</v>
          </cell>
          <cell r="R834">
            <v>-35425</v>
          </cell>
          <cell r="S834">
            <v>-35425</v>
          </cell>
        </row>
        <row r="835">
          <cell r="A835" t="str">
            <v>MCO394001200410010</v>
          </cell>
          <cell r="R835">
            <v>0</v>
          </cell>
          <cell r="S835">
            <v>0</v>
          </cell>
        </row>
        <row r="836">
          <cell r="A836" t="str">
            <v>MCO394001200410020</v>
          </cell>
          <cell r="R836">
            <v>0</v>
          </cell>
          <cell r="S836">
            <v>0</v>
          </cell>
        </row>
        <row r="837">
          <cell r="A837" t="str">
            <v>MCO394001200412244</v>
          </cell>
          <cell r="R837">
            <v>0</v>
          </cell>
          <cell r="S837">
            <v>0</v>
          </cell>
        </row>
        <row r="838">
          <cell r="A838" t="str">
            <v>SDR635001100012037</v>
          </cell>
          <cell r="R838">
            <v>-1423</v>
          </cell>
          <cell r="S838">
            <v>-1423</v>
          </cell>
        </row>
        <row r="839">
          <cell r="A839" t="str">
            <v>SDR635001100010010</v>
          </cell>
          <cell r="R839">
            <v>-961837</v>
          </cell>
          <cell r="S839">
            <v>-961837</v>
          </cell>
        </row>
        <row r="840">
          <cell r="A840" t="str">
            <v>SDR635001100010020</v>
          </cell>
          <cell r="R840">
            <v>47341</v>
          </cell>
          <cell r="S840">
            <v>47341</v>
          </cell>
        </row>
        <row r="841">
          <cell r="A841" t="str">
            <v>SDR635001100010010</v>
          </cell>
          <cell r="R841">
            <v>200000</v>
          </cell>
          <cell r="S841">
            <v>200000</v>
          </cell>
        </row>
        <row r="842">
          <cell r="A842" t="str">
            <v>SDR635001100010010</v>
          </cell>
          <cell r="R842">
            <v>961837</v>
          </cell>
          <cell r="S842">
            <v>961837</v>
          </cell>
        </row>
        <row r="843">
          <cell r="A843" t="str">
            <v>SDR635001100012060</v>
          </cell>
          <cell r="R843">
            <v>0</v>
          </cell>
          <cell r="S843">
            <v>0</v>
          </cell>
        </row>
        <row r="844">
          <cell r="A844" t="str">
            <v>SDR635001100012301</v>
          </cell>
          <cell r="R844">
            <v>0</v>
          </cell>
          <cell r="S844">
            <v>0</v>
          </cell>
        </row>
        <row r="845">
          <cell r="A845" t="str">
            <v>SDR635001100016004</v>
          </cell>
          <cell r="R845">
            <v>0</v>
          </cell>
          <cell r="S845">
            <v>0</v>
          </cell>
        </row>
        <row r="846">
          <cell r="A846" t="str">
            <v>SDR635001100016078</v>
          </cell>
          <cell r="R846">
            <v>0</v>
          </cell>
          <cell r="S846">
            <v>0</v>
          </cell>
        </row>
        <row r="847">
          <cell r="A847" t="str">
            <v>SDR635001100016153</v>
          </cell>
          <cell r="R847">
            <v>0</v>
          </cell>
          <cell r="S847">
            <v>0</v>
          </cell>
        </row>
        <row r="848">
          <cell r="A848" t="str">
            <v>SDR635001100012060</v>
          </cell>
          <cell r="R848">
            <v>0</v>
          </cell>
          <cell r="S848">
            <v>0</v>
          </cell>
        </row>
        <row r="849">
          <cell r="A849" t="str">
            <v>SDR635001100012301</v>
          </cell>
          <cell r="R849">
            <v>0</v>
          </cell>
          <cell r="S849">
            <v>0</v>
          </cell>
        </row>
        <row r="850">
          <cell r="A850" t="str">
            <v>DRS160001100010020</v>
          </cell>
          <cell r="R850">
            <v>1450000</v>
          </cell>
          <cell r="S850">
            <v>320000</v>
          </cell>
        </row>
        <row r="851">
          <cell r="A851" t="str">
            <v>DRS160001100010010</v>
          </cell>
          <cell r="R851">
            <v>200000</v>
          </cell>
          <cell r="S851">
            <v>30000</v>
          </cell>
        </row>
        <row r="852">
          <cell r="A852" t="str">
            <v>DRS160001100010020</v>
          </cell>
          <cell r="R852">
            <v>-197100</v>
          </cell>
          <cell r="S852">
            <v>0</v>
          </cell>
        </row>
        <row r="853">
          <cell r="A853" t="str">
            <v>DRS160001100010020</v>
          </cell>
          <cell r="R853">
            <v>-62081</v>
          </cell>
          <cell r="S853">
            <v>-62081</v>
          </cell>
        </row>
        <row r="854">
          <cell r="A854" t="str">
            <v>DRS160001100010020</v>
          </cell>
          <cell r="R854">
            <v>-203294</v>
          </cell>
          <cell r="S854">
            <v>-203294</v>
          </cell>
        </row>
        <row r="855">
          <cell r="A855" t="str">
            <v>DRS160001100010020</v>
          </cell>
          <cell r="R855">
            <v>-796111.70000000007</v>
          </cell>
          <cell r="S855">
            <v>-683111.70000000007</v>
          </cell>
        </row>
        <row r="856">
          <cell r="A856" t="str">
            <v>DRS160001100010010</v>
          </cell>
          <cell r="R856">
            <v>-716483</v>
          </cell>
          <cell r="S856">
            <v>-716483</v>
          </cell>
        </row>
        <row r="857">
          <cell r="A857" t="str">
            <v>DRS160001100010010</v>
          </cell>
          <cell r="R857">
            <v>1200000</v>
          </cell>
          <cell r="S857">
            <v>1200000</v>
          </cell>
        </row>
        <row r="858">
          <cell r="A858" t="str">
            <v>DRS160001100010020</v>
          </cell>
          <cell r="R858">
            <v>197100</v>
          </cell>
          <cell r="S858">
            <v>0</v>
          </cell>
        </row>
        <row r="859">
          <cell r="A859" t="str">
            <v>DRS160001100010010</v>
          </cell>
          <cell r="R859">
            <v>-1722594</v>
          </cell>
          <cell r="S859">
            <v>-1722594</v>
          </cell>
        </row>
        <row r="860">
          <cell r="A860" t="str">
            <v>DSS600001100016122</v>
          </cell>
          <cell r="R860">
            <v>18009815</v>
          </cell>
          <cell r="S860">
            <v>16363669</v>
          </cell>
        </row>
        <row r="861">
          <cell r="A861" t="str">
            <v>DSS600001100012192</v>
          </cell>
          <cell r="R861">
            <v>14186804</v>
          </cell>
          <cell r="S861">
            <v>14186804</v>
          </cell>
        </row>
        <row r="862">
          <cell r="A862" t="str">
            <v>DSS600001100016020</v>
          </cell>
          <cell r="R862">
            <v>5250000</v>
          </cell>
          <cell r="S862">
            <v>5250000</v>
          </cell>
        </row>
        <row r="863">
          <cell r="A863" t="str">
            <v>DSS600001100016090</v>
          </cell>
          <cell r="R863">
            <v>-10307710</v>
          </cell>
          <cell r="S863">
            <v>-10307710</v>
          </cell>
        </row>
        <row r="864">
          <cell r="A864" t="str">
            <v>DSS600001100016174</v>
          </cell>
          <cell r="R864">
            <v>3841825</v>
          </cell>
          <cell r="S864">
            <v>3841825</v>
          </cell>
        </row>
        <row r="865">
          <cell r="A865" t="str">
            <v>DSS600001100016174</v>
          </cell>
          <cell r="R865">
            <v>1350717</v>
          </cell>
          <cell r="S865">
            <v>1800956</v>
          </cell>
        </row>
        <row r="866">
          <cell r="A866" t="str">
            <v>DSS600001100016020</v>
          </cell>
          <cell r="R866">
            <v>1100000</v>
          </cell>
          <cell r="S866">
            <v>1600000</v>
          </cell>
        </row>
        <row r="867">
          <cell r="A867" t="str">
            <v>DSS600001100016122</v>
          </cell>
          <cell r="R867">
            <v>900000</v>
          </cell>
          <cell r="S867">
            <v>900000</v>
          </cell>
        </row>
        <row r="868">
          <cell r="A868" t="str">
            <v>DSS600001100010010</v>
          </cell>
          <cell r="R868">
            <v>529169</v>
          </cell>
          <cell r="S868">
            <v>529169</v>
          </cell>
        </row>
        <row r="869">
          <cell r="A869" t="str">
            <v>DSS600001100016148</v>
          </cell>
          <cell r="R869">
            <v>336116</v>
          </cell>
          <cell r="S869">
            <v>448155</v>
          </cell>
        </row>
        <row r="870">
          <cell r="A870" t="str">
            <v>DSS600001100010020</v>
          </cell>
          <cell r="R870">
            <v>282983</v>
          </cell>
          <cell r="S870">
            <v>377310</v>
          </cell>
        </row>
        <row r="871">
          <cell r="A871" t="str">
            <v>DSS600001100016020</v>
          </cell>
          <cell r="R871">
            <v>-3630000</v>
          </cell>
          <cell r="S871">
            <v>-4930000</v>
          </cell>
        </row>
        <row r="872">
          <cell r="A872" t="str">
            <v>DSS600001100016271</v>
          </cell>
          <cell r="R872">
            <v>145944</v>
          </cell>
          <cell r="S872">
            <v>194592</v>
          </cell>
        </row>
        <row r="873">
          <cell r="A873" t="str">
            <v>DSS600001100010020</v>
          </cell>
          <cell r="R873">
            <v>-3092239</v>
          </cell>
          <cell r="S873">
            <v>-2443284</v>
          </cell>
        </row>
        <row r="874">
          <cell r="A874" t="str">
            <v>DSS600001100016157</v>
          </cell>
          <cell r="R874">
            <v>-1885022</v>
          </cell>
          <cell r="S874">
            <v>-1981857</v>
          </cell>
        </row>
        <row r="875">
          <cell r="A875" t="str">
            <v>DSS600001100016020</v>
          </cell>
          <cell r="R875">
            <v>-940000</v>
          </cell>
          <cell r="S875">
            <v>-70000</v>
          </cell>
        </row>
        <row r="876">
          <cell r="A876" t="str">
            <v>DSS600001100016020</v>
          </cell>
          <cell r="R876">
            <v>-620000</v>
          </cell>
          <cell r="S876">
            <v>-620000</v>
          </cell>
        </row>
        <row r="877">
          <cell r="A877" t="str">
            <v>DSS600001100010020</v>
          </cell>
          <cell r="R877">
            <v>150000</v>
          </cell>
          <cell r="S877">
            <v>0</v>
          </cell>
        </row>
        <row r="878">
          <cell r="A878" t="str">
            <v>DSS600001100017029</v>
          </cell>
          <cell r="R878">
            <v>-141</v>
          </cell>
          <cell r="S878">
            <v>-141</v>
          </cell>
        </row>
        <row r="879">
          <cell r="A879" t="str">
            <v>DSS600001100016098</v>
          </cell>
          <cell r="R879">
            <v>-304</v>
          </cell>
          <cell r="S879">
            <v>-304</v>
          </cell>
        </row>
        <row r="880">
          <cell r="A880" t="str">
            <v>DSS600001100016077</v>
          </cell>
          <cell r="R880">
            <v>-491405</v>
          </cell>
          <cell r="S880">
            <v>-819139</v>
          </cell>
        </row>
        <row r="881">
          <cell r="A881" t="str">
            <v>DSS600001100016071</v>
          </cell>
          <cell r="R881">
            <v>-660</v>
          </cell>
          <cell r="S881">
            <v>-1808</v>
          </cell>
        </row>
        <row r="882">
          <cell r="A882" t="str">
            <v>DSS600001100012197</v>
          </cell>
          <cell r="R882">
            <v>-2533</v>
          </cell>
          <cell r="S882">
            <v>-2533</v>
          </cell>
        </row>
        <row r="883">
          <cell r="A883" t="str">
            <v>DSS600001100016139</v>
          </cell>
          <cell r="R883">
            <v>-2929</v>
          </cell>
          <cell r="S883">
            <v>-2929</v>
          </cell>
        </row>
        <row r="884">
          <cell r="A884" t="str">
            <v>DSS600001100017032</v>
          </cell>
          <cell r="R884">
            <v>-3446</v>
          </cell>
          <cell r="S884">
            <v>-3446</v>
          </cell>
        </row>
        <row r="885">
          <cell r="A885" t="str">
            <v>DSS600001100017029</v>
          </cell>
          <cell r="R885">
            <v>-4578</v>
          </cell>
          <cell r="S885">
            <v>-4578</v>
          </cell>
        </row>
        <row r="886">
          <cell r="A886" t="str">
            <v>DSS600001100016071</v>
          </cell>
          <cell r="R886">
            <v>-5000</v>
          </cell>
          <cell r="S886">
            <v>-10000</v>
          </cell>
        </row>
        <row r="887">
          <cell r="A887" t="str">
            <v>DSS600001100016270</v>
          </cell>
          <cell r="R887">
            <v>-10888</v>
          </cell>
          <cell r="S887">
            <v>-10888</v>
          </cell>
        </row>
        <row r="888">
          <cell r="A888" t="str">
            <v>DSS600001100016148</v>
          </cell>
          <cell r="R888">
            <v>-12027</v>
          </cell>
          <cell r="S888">
            <v>-12027</v>
          </cell>
        </row>
        <row r="889">
          <cell r="A889" t="str">
            <v>DSS600001100016071</v>
          </cell>
          <cell r="R889">
            <v>-9763</v>
          </cell>
          <cell r="S889">
            <v>-20257</v>
          </cell>
        </row>
        <row r="890">
          <cell r="A890" t="str">
            <v>DSS600001100016118</v>
          </cell>
          <cell r="R890">
            <v>-23962</v>
          </cell>
          <cell r="S890">
            <v>-23962</v>
          </cell>
        </row>
        <row r="891">
          <cell r="A891" t="str">
            <v>DSS600001100012202</v>
          </cell>
          <cell r="R891">
            <v>-93286</v>
          </cell>
          <cell r="S891">
            <v>-208081</v>
          </cell>
        </row>
        <row r="892">
          <cell r="A892" t="str">
            <v>DSS600001100016177</v>
          </cell>
          <cell r="R892">
            <v>-43687</v>
          </cell>
          <cell r="S892">
            <v>-43687</v>
          </cell>
        </row>
        <row r="893">
          <cell r="A893" t="str">
            <v>DSS600001100012121</v>
          </cell>
          <cell r="R893">
            <v>-49024</v>
          </cell>
          <cell r="S893">
            <v>-49024</v>
          </cell>
        </row>
        <row r="894">
          <cell r="A894" t="str">
            <v>DSS600001100016128</v>
          </cell>
          <cell r="R894">
            <v>-63260</v>
          </cell>
          <cell r="S894">
            <v>-63260</v>
          </cell>
        </row>
        <row r="895">
          <cell r="A895" t="str">
            <v>DSS600001100017083</v>
          </cell>
          <cell r="R895">
            <v>-70742</v>
          </cell>
          <cell r="S895">
            <v>-70742</v>
          </cell>
        </row>
        <row r="896">
          <cell r="A896" t="str">
            <v>DSS600001100016174</v>
          </cell>
          <cell r="R896">
            <v>-82108</v>
          </cell>
          <cell r="S896">
            <v>-82108</v>
          </cell>
        </row>
        <row r="897">
          <cell r="A897" t="str">
            <v>DSS600001100016020</v>
          </cell>
          <cell r="R897">
            <v>-80000</v>
          </cell>
          <cell r="S897">
            <v>-90000</v>
          </cell>
        </row>
        <row r="898">
          <cell r="A898" t="str">
            <v>DSS600001100016071</v>
          </cell>
          <cell r="R898">
            <v>-44561</v>
          </cell>
          <cell r="S898">
            <v>-33271</v>
          </cell>
        </row>
        <row r="899">
          <cell r="A899" t="str">
            <v>DSS600001100012121</v>
          </cell>
          <cell r="R899">
            <v>-109119</v>
          </cell>
          <cell r="S899">
            <v>-109119</v>
          </cell>
        </row>
        <row r="900">
          <cell r="A900" t="str">
            <v>DSS600001100017032</v>
          </cell>
          <cell r="R900">
            <v>-111430</v>
          </cell>
          <cell r="S900">
            <v>-111430</v>
          </cell>
        </row>
        <row r="901">
          <cell r="A901" t="str">
            <v>DSS600001100012202</v>
          </cell>
          <cell r="R901">
            <v>-150824</v>
          </cell>
          <cell r="S901">
            <v>-150824</v>
          </cell>
        </row>
        <row r="902">
          <cell r="A902" t="str">
            <v>DSS600001100016160</v>
          </cell>
          <cell r="R902">
            <v>-239012</v>
          </cell>
          <cell r="S902">
            <v>-239012</v>
          </cell>
        </row>
        <row r="903">
          <cell r="A903" t="str">
            <v>DSS600001100016061</v>
          </cell>
          <cell r="R903">
            <v>-84159</v>
          </cell>
          <cell r="S903">
            <v>-248576</v>
          </cell>
        </row>
        <row r="904">
          <cell r="A904" t="str">
            <v>DSS600001100016270</v>
          </cell>
          <cell r="R904">
            <v>-352039</v>
          </cell>
          <cell r="S904">
            <v>-352039</v>
          </cell>
        </row>
        <row r="905">
          <cell r="A905" t="str">
            <v>DSS600001100016174</v>
          </cell>
          <cell r="R905">
            <v>-282983</v>
          </cell>
          <cell r="S905">
            <v>-377310</v>
          </cell>
        </row>
        <row r="906">
          <cell r="A906" t="str">
            <v>DSS600001100016159</v>
          </cell>
          <cell r="R906">
            <v>-391459</v>
          </cell>
          <cell r="S906">
            <v>-391459</v>
          </cell>
        </row>
        <row r="907">
          <cell r="A907" t="str">
            <v>DSS600001100016272</v>
          </cell>
          <cell r="R907">
            <v>-400427</v>
          </cell>
          <cell r="S907">
            <v>-400427</v>
          </cell>
        </row>
        <row r="908">
          <cell r="A908" t="str">
            <v>DSS600001100016077</v>
          </cell>
          <cell r="R908">
            <v>-176408</v>
          </cell>
          <cell r="S908">
            <v>-500558</v>
          </cell>
        </row>
        <row r="909">
          <cell r="A909" t="str">
            <v>DSS600001100016174</v>
          </cell>
          <cell r="R909">
            <v>-422673</v>
          </cell>
          <cell r="S909">
            <v>-563564</v>
          </cell>
        </row>
        <row r="910">
          <cell r="A910" t="str">
            <v>DSS600001100016157</v>
          </cell>
          <cell r="R910">
            <v>-232268</v>
          </cell>
          <cell r="S910">
            <v>-681036</v>
          </cell>
        </row>
        <row r="911">
          <cell r="A911" t="str">
            <v>DSS600001100016160</v>
          </cell>
          <cell r="R911">
            <v>-765196</v>
          </cell>
          <cell r="S911">
            <v>-765196</v>
          </cell>
        </row>
        <row r="912">
          <cell r="A912" t="str">
            <v>DSS600001100016118</v>
          </cell>
          <cell r="R912">
            <v>-774786</v>
          </cell>
          <cell r="S912">
            <v>-774786</v>
          </cell>
        </row>
        <row r="913">
          <cell r="A913" t="str">
            <v>DSS600001100016061</v>
          </cell>
          <cell r="R913">
            <v>-385000</v>
          </cell>
          <cell r="S913">
            <v>-838000</v>
          </cell>
        </row>
        <row r="914">
          <cell r="A914" t="str">
            <v>DSS600001100010010</v>
          </cell>
          <cell r="R914">
            <v>-1152467</v>
          </cell>
          <cell r="S914">
            <v>-1152467</v>
          </cell>
        </row>
        <row r="915">
          <cell r="A915" t="str">
            <v>DSS600001100016061</v>
          </cell>
          <cell r="R915">
            <v>-593565</v>
          </cell>
          <cell r="S915">
            <v>-1196545</v>
          </cell>
        </row>
        <row r="916">
          <cell r="A916" t="str">
            <v>DSS600001100016177</v>
          </cell>
          <cell r="R916">
            <v>-1412540</v>
          </cell>
          <cell r="S916">
            <v>-1412540</v>
          </cell>
        </row>
        <row r="917">
          <cell r="A917" t="str">
            <v>DSS600001100010020</v>
          </cell>
          <cell r="R917">
            <v>-1445024</v>
          </cell>
          <cell r="S917">
            <v>-1445024</v>
          </cell>
        </row>
        <row r="918">
          <cell r="A918" t="str">
            <v>DSS600001100016020</v>
          </cell>
          <cell r="R918">
            <v>0</v>
          </cell>
          <cell r="S918">
            <v>0</v>
          </cell>
        </row>
        <row r="919">
          <cell r="A919" t="str">
            <v>DSS600001100016114</v>
          </cell>
          <cell r="R919">
            <v>0</v>
          </cell>
          <cell r="S919">
            <v>0</v>
          </cell>
        </row>
        <row r="920">
          <cell r="A920" t="str">
            <v>DSS600001100016020</v>
          </cell>
          <cell r="R920">
            <v>-1200000</v>
          </cell>
          <cell r="S920">
            <v>-1700000</v>
          </cell>
        </row>
        <row r="921">
          <cell r="A921" t="str">
            <v>DSS600001100016077</v>
          </cell>
          <cell r="R921">
            <v>-826000</v>
          </cell>
          <cell r="S921">
            <v>-1749000</v>
          </cell>
        </row>
        <row r="922">
          <cell r="A922" t="str">
            <v>DSS600001100016077</v>
          </cell>
          <cell r="R922">
            <v>-875650</v>
          </cell>
          <cell r="S922">
            <v>-1774093</v>
          </cell>
        </row>
        <row r="923">
          <cell r="A923" t="str">
            <v>DSS600001100016128</v>
          </cell>
          <cell r="R923">
            <v>-2045424</v>
          </cell>
          <cell r="S923">
            <v>-2045424</v>
          </cell>
        </row>
        <row r="924">
          <cell r="A924" t="str">
            <v>DSS600001100016071</v>
          </cell>
          <cell r="R924">
            <v>660</v>
          </cell>
          <cell r="S924">
            <v>1808</v>
          </cell>
        </row>
        <row r="925">
          <cell r="A925" t="str">
            <v>DSS600001100016071</v>
          </cell>
          <cell r="R925">
            <v>9763</v>
          </cell>
          <cell r="S925">
            <v>20257</v>
          </cell>
        </row>
        <row r="926">
          <cell r="A926" t="str">
            <v>DSS600001100016020</v>
          </cell>
          <cell r="R926">
            <v>-2000000</v>
          </cell>
          <cell r="S926">
            <v>-2500000</v>
          </cell>
        </row>
        <row r="927">
          <cell r="A927" t="str">
            <v>DSS600001100016061</v>
          </cell>
          <cell r="R927">
            <v>58623</v>
          </cell>
          <cell r="S927">
            <v>31246</v>
          </cell>
        </row>
        <row r="928">
          <cell r="A928" t="str">
            <v>DSS600001100016090</v>
          </cell>
          <cell r="R928">
            <v>-1035171</v>
          </cell>
          <cell r="S928">
            <v>-3051763</v>
          </cell>
        </row>
        <row r="929">
          <cell r="A929" t="str">
            <v>DSS600001100016061</v>
          </cell>
          <cell r="R929">
            <v>84159</v>
          </cell>
          <cell r="S929">
            <v>248576</v>
          </cell>
        </row>
        <row r="930">
          <cell r="A930" t="str">
            <v>DSS600001100016077</v>
          </cell>
          <cell r="R930">
            <v>176408</v>
          </cell>
          <cell r="S930">
            <v>500558</v>
          </cell>
        </row>
        <row r="931">
          <cell r="A931" t="str">
            <v>DSS600001100016157</v>
          </cell>
          <cell r="R931">
            <v>232268</v>
          </cell>
          <cell r="S931">
            <v>681036</v>
          </cell>
        </row>
        <row r="932">
          <cell r="A932" t="str">
            <v>DSS600001100016123</v>
          </cell>
          <cell r="R932">
            <v>294020</v>
          </cell>
          <cell r="S932">
            <v>306904</v>
          </cell>
        </row>
        <row r="933">
          <cell r="A933" t="str">
            <v>DSS600001100016061</v>
          </cell>
          <cell r="R933">
            <v>593565</v>
          </cell>
          <cell r="S933">
            <v>1196545</v>
          </cell>
        </row>
        <row r="934">
          <cell r="A934" t="str">
            <v>DSS600001100012239</v>
          </cell>
          <cell r="R934">
            <v>710000</v>
          </cell>
          <cell r="S934">
            <v>970000</v>
          </cell>
        </row>
        <row r="935">
          <cell r="A935" t="str">
            <v>DSS600001100016077</v>
          </cell>
          <cell r="R935">
            <v>875650</v>
          </cell>
          <cell r="S935">
            <v>1774093</v>
          </cell>
        </row>
        <row r="936">
          <cell r="A936" t="str">
            <v>DSS600001100016077</v>
          </cell>
          <cell r="R936">
            <v>1001151</v>
          </cell>
          <cell r="S936">
            <v>1001151</v>
          </cell>
        </row>
        <row r="937">
          <cell r="A937" t="str">
            <v>DSS600001100016090</v>
          </cell>
          <cell r="R937">
            <v>1035171</v>
          </cell>
          <cell r="S937">
            <v>3051763</v>
          </cell>
        </row>
        <row r="938">
          <cell r="A938" t="str">
            <v>DSS600001100016020</v>
          </cell>
          <cell r="R938">
            <v>1700000</v>
          </cell>
          <cell r="S938">
            <v>2100000</v>
          </cell>
        </row>
        <row r="939">
          <cell r="A939" t="str">
            <v>DSS600001100016114</v>
          </cell>
          <cell r="R939">
            <v>1900000</v>
          </cell>
          <cell r="S939">
            <v>6340000</v>
          </cell>
        </row>
        <row r="940">
          <cell r="A940" t="str">
            <v>DSS600001100010020</v>
          </cell>
          <cell r="R940">
            <v>-15177390.5</v>
          </cell>
          <cell r="S940">
            <v>-15191834.100000001</v>
          </cell>
        </row>
        <row r="941">
          <cell r="A941" t="str">
            <v>DSS600001100016020</v>
          </cell>
          <cell r="R941">
            <v>6312800</v>
          </cell>
          <cell r="S941">
            <v>12102800</v>
          </cell>
        </row>
        <row r="942">
          <cell r="A942" t="str">
            <v>DSS600001100010010</v>
          </cell>
          <cell r="R942">
            <v>6520000</v>
          </cell>
          <cell r="S942">
            <v>6520000</v>
          </cell>
        </row>
        <row r="943">
          <cell r="A943" t="str">
            <v>DSS600001100016122</v>
          </cell>
          <cell r="R943">
            <v>7178743</v>
          </cell>
          <cell r="S943">
            <v>7178743</v>
          </cell>
        </row>
        <row r="944">
          <cell r="A944" t="str">
            <v>DSS600001100016122</v>
          </cell>
          <cell r="R944">
            <v>9237783</v>
          </cell>
          <cell r="S944">
            <v>25741344</v>
          </cell>
        </row>
        <row r="945">
          <cell r="A945" t="str">
            <v>DSS600001100016122</v>
          </cell>
          <cell r="R945">
            <v>9380663</v>
          </cell>
          <cell r="S945">
            <v>9380663</v>
          </cell>
        </row>
        <row r="946">
          <cell r="A946" t="str">
            <v>DSS600001100010020</v>
          </cell>
          <cell r="R946">
            <v>11375746</v>
          </cell>
          <cell r="S946">
            <v>10926900</v>
          </cell>
        </row>
        <row r="947">
          <cell r="A947" t="str">
            <v>DSS600001100016020</v>
          </cell>
          <cell r="R947">
            <v>18690000</v>
          </cell>
          <cell r="S947">
            <v>33990000</v>
          </cell>
        </row>
        <row r="948">
          <cell r="A948" t="str">
            <v>DSS600001100016020</v>
          </cell>
          <cell r="R948">
            <v>28360000</v>
          </cell>
          <cell r="S948">
            <v>44760000</v>
          </cell>
        </row>
        <row r="949">
          <cell r="A949" t="str">
            <v>DSS600001100016020</v>
          </cell>
          <cell r="R949">
            <v>-46200000</v>
          </cell>
          <cell r="S949">
            <v>-61500000</v>
          </cell>
        </row>
        <row r="950">
          <cell r="A950" t="str">
            <v>DSS600001100016020</v>
          </cell>
          <cell r="R950">
            <v>59120000</v>
          </cell>
          <cell r="S950">
            <v>87240000</v>
          </cell>
        </row>
        <row r="951">
          <cell r="A951" t="str">
            <v>DSS600001100016020</v>
          </cell>
          <cell r="R951">
            <v>-28360000</v>
          </cell>
          <cell r="S951">
            <v>-44760000</v>
          </cell>
        </row>
        <row r="952">
          <cell r="A952" t="str">
            <v>DSS600001100016020</v>
          </cell>
          <cell r="R952">
            <v>98645939</v>
          </cell>
          <cell r="S952">
            <v>159135939</v>
          </cell>
        </row>
        <row r="953">
          <cell r="A953" t="str">
            <v>DSS600001100016020</v>
          </cell>
          <cell r="R953">
            <v>0</v>
          </cell>
          <cell r="S953">
            <v>0</v>
          </cell>
        </row>
        <row r="954">
          <cell r="A954" t="str">
            <v>DSS600001100016061</v>
          </cell>
          <cell r="R954">
            <v>0</v>
          </cell>
          <cell r="S954">
            <v>0</v>
          </cell>
        </row>
        <row r="955">
          <cell r="A955" t="str">
            <v>DSS600001100016077</v>
          </cell>
          <cell r="R955">
            <v>0</v>
          </cell>
          <cell r="S955">
            <v>0</v>
          </cell>
        </row>
        <row r="956">
          <cell r="A956" t="str">
            <v>DSS600001100016090</v>
          </cell>
          <cell r="R956">
            <v>0</v>
          </cell>
          <cell r="S956">
            <v>0</v>
          </cell>
        </row>
        <row r="957">
          <cell r="A957" t="str">
            <v>DSS600001100016157</v>
          </cell>
          <cell r="R957">
            <v>-519750</v>
          </cell>
          <cell r="S957">
            <v>-567000</v>
          </cell>
        </row>
        <row r="958">
          <cell r="A958" t="str">
            <v>DSS600001100016146</v>
          </cell>
          <cell r="R958">
            <v>0</v>
          </cell>
          <cell r="S958">
            <v>0</v>
          </cell>
        </row>
        <row r="959">
          <cell r="A959" t="str">
            <v>DSS600001100016148</v>
          </cell>
          <cell r="R959">
            <v>0</v>
          </cell>
          <cell r="S959">
            <v>0</v>
          </cell>
        </row>
        <row r="960">
          <cell r="A960" t="str">
            <v>DSS600001100016114</v>
          </cell>
          <cell r="R960">
            <v>-2180000</v>
          </cell>
          <cell r="S960">
            <v>-6290000</v>
          </cell>
        </row>
        <row r="961">
          <cell r="A961" t="str">
            <v>DSS600001100016114</v>
          </cell>
          <cell r="R961">
            <v>-730000</v>
          </cell>
          <cell r="S961">
            <v>-2310000</v>
          </cell>
        </row>
        <row r="962">
          <cell r="A962" t="str">
            <v>DSS600001100016146</v>
          </cell>
          <cell r="R962">
            <v>0</v>
          </cell>
          <cell r="S962">
            <v>0</v>
          </cell>
        </row>
        <row r="963">
          <cell r="A963" t="str">
            <v>DSS600001100016271</v>
          </cell>
          <cell r="R963">
            <v>0</v>
          </cell>
          <cell r="S963">
            <v>0</v>
          </cell>
        </row>
        <row r="964">
          <cell r="A964" t="str">
            <v>DSS600001100016020</v>
          </cell>
          <cell r="R964">
            <v>-500000</v>
          </cell>
          <cell r="S964">
            <v>-11300000</v>
          </cell>
        </row>
        <row r="965">
          <cell r="A965" t="str">
            <v>DSS600001100016272</v>
          </cell>
          <cell r="R965">
            <v>0</v>
          </cell>
          <cell r="S965">
            <v>0</v>
          </cell>
        </row>
        <row r="966">
          <cell r="A966" t="str">
            <v>DSS600001100016020</v>
          </cell>
          <cell r="R966">
            <v>0</v>
          </cell>
          <cell r="S966">
            <v>0</v>
          </cell>
        </row>
        <row r="967">
          <cell r="A967" t="str">
            <v>DSS600001100016020</v>
          </cell>
          <cell r="R967">
            <v>0</v>
          </cell>
          <cell r="S967">
            <v>0</v>
          </cell>
        </row>
        <row r="968">
          <cell r="A968" t="str">
            <v>DSS600001100016272</v>
          </cell>
          <cell r="R968">
            <v>0</v>
          </cell>
          <cell r="S968">
            <v>0</v>
          </cell>
        </row>
        <row r="969">
          <cell r="A969" t="str">
            <v>DVA210001100010010</v>
          </cell>
          <cell r="R969">
            <v>-400000</v>
          </cell>
          <cell r="S969">
            <v>-400000</v>
          </cell>
        </row>
        <row r="970">
          <cell r="A970" t="str">
            <v>DVA210001100012574</v>
          </cell>
          <cell r="R970">
            <v>-5271</v>
          </cell>
          <cell r="S970">
            <v>-5271</v>
          </cell>
        </row>
        <row r="971">
          <cell r="A971" t="str">
            <v>DVA210001100010020</v>
          </cell>
          <cell r="R971">
            <v>-94522</v>
          </cell>
          <cell r="S971">
            <v>-94522</v>
          </cell>
        </row>
        <row r="972">
          <cell r="A972" t="str">
            <v>DVA210001100010020</v>
          </cell>
          <cell r="R972">
            <v>-305623.90000000002</v>
          </cell>
          <cell r="S972">
            <v>-305623.90000000002</v>
          </cell>
        </row>
        <row r="973">
          <cell r="A973" t="str">
            <v>OHS491001200410010</v>
          </cell>
          <cell r="R973">
            <v>0</v>
          </cell>
          <cell r="S973">
            <v>0</v>
          </cell>
        </row>
        <row r="974">
          <cell r="A974" t="str">
            <v>OHS491001200410020</v>
          </cell>
          <cell r="R974">
            <v>0</v>
          </cell>
          <cell r="S974">
            <v>0</v>
          </cell>
        </row>
        <row r="975">
          <cell r="A975" t="str">
            <v>OHS491001200412244</v>
          </cell>
          <cell r="R975">
            <v>0</v>
          </cell>
          <cell r="S975">
            <v>0</v>
          </cell>
        </row>
        <row r="976">
          <cell r="A976" t="str">
            <v>OHS491001200410010</v>
          </cell>
          <cell r="R976">
            <v>0</v>
          </cell>
          <cell r="S976">
            <v>0</v>
          </cell>
        </row>
        <row r="977">
          <cell r="A977" t="str">
            <v>OHS491001200412244</v>
          </cell>
          <cell r="R977">
            <v>0</v>
          </cell>
          <cell r="S977">
            <v>0</v>
          </cell>
        </row>
        <row r="978">
          <cell r="A978" t="str">
            <v>DVA210001100010010</v>
          </cell>
          <cell r="R978">
            <v>-468510</v>
          </cell>
          <cell r="S978">
            <v>-468510</v>
          </cell>
        </row>
        <row r="979">
          <cell r="A979" t="str">
            <v>DVA210001100010010</v>
          </cell>
          <cell r="R979">
            <v>-592661</v>
          </cell>
          <cell r="S979">
            <v>-592661</v>
          </cell>
        </row>
        <row r="980">
          <cell r="A980" t="str">
            <v>DVA210001100016045</v>
          </cell>
          <cell r="R980">
            <v>0</v>
          </cell>
          <cell r="S980">
            <v>0</v>
          </cell>
        </row>
        <row r="981">
          <cell r="A981" t="str">
            <v>DVA210001100016049</v>
          </cell>
          <cell r="R981">
            <v>0</v>
          </cell>
          <cell r="S981">
            <v>0</v>
          </cell>
        </row>
        <row r="982">
          <cell r="A982" t="str">
            <v>DCJ300001100010010</v>
          </cell>
          <cell r="R982">
            <v>0</v>
          </cell>
          <cell r="S982">
            <v>0</v>
          </cell>
        </row>
        <row r="983">
          <cell r="A983" t="str">
            <v>DCJ300001100010020</v>
          </cell>
          <cell r="R983">
            <v>0</v>
          </cell>
          <cell r="S983">
            <v>0</v>
          </cell>
        </row>
        <row r="984">
          <cell r="A984" t="str">
            <v>DCJ300001100012537</v>
          </cell>
          <cell r="R984">
            <v>0</v>
          </cell>
          <cell r="S984">
            <v>0</v>
          </cell>
        </row>
        <row r="985">
          <cell r="A985" t="str">
            <v>DCJ300001100012538</v>
          </cell>
          <cell r="R985">
            <v>0</v>
          </cell>
          <cell r="S985">
            <v>0</v>
          </cell>
        </row>
        <row r="986">
          <cell r="A986" t="str">
            <v>DCJ300001100010010</v>
          </cell>
          <cell r="R986">
            <v>0</v>
          </cell>
          <cell r="S986">
            <v>0</v>
          </cell>
        </row>
        <row r="987">
          <cell r="A987" t="str">
            <v>DCJ300001100010020</v>
          </cell>
          <cell r="R987">
            <v>0</v>
          </cell>
          <cell r="S987">
            <v>0</v>
          </cell>
        </row>
        <row r="988">
          <cell r="A988" t="str">
            <v>DCJ300001100012069</v>
          </cell>
          <cell r="R988">
            <v>0</v>
          </cell>
          <cell r="S988">
            <v>0</v>
          </cell>
        </row>
        <row r="989">
          <cell r="A989" t="str">
            <v>DCJ300001100012097</v>
          </cell>
          <cell r="R989">
            <v>0</v>
          </cell>
          <cell r="S989">
            <v>0</v>
          </cell>
        </row>
        <row r="990">
          <cell r="A990" t="str">
            <v>DCJ300001100012485</v>
          </cell>
          <cell r="R990">
            <v>-13</v>
          </cell>
          <cell r="S990">
            <v>-13</v>
          </cell>
        </row>
        <row r="991">
          <cell r="A991" t="str">
            <v>DCJ300001100012069</v>
          </cell>
          <cell r="R991">
            <v>-1658</v>
          </cell>
          <cell r="S991">
            <v>-1658</v>
          </cell>
        </row>
        <row r="992">
          <cell r="A992" t="str">
            <v>DCJ300001100012538</v>
          </cell>
          <cell r="R992">
            <v>-10449</v>
          </cell>
          <cell r="S992">
            <v>-10449</v>
          </cell>
        </row>
        <row r="993">
          <cell r="A993" t="str">
            <v>DCJ300001100012117</v>
          </cell>
          <cell r="R993">
            <v>-11078</v>
          </cell>
          <cell r="S993">
            <v>-11078</v>
          </cell>
        </row>
        <row r="994">
          <cell r="A994" t="str">
            <v>DCJ300001100012537</v>
          </cell>
          <cell r="R994">
            <v>-12406</v>
          </cell>
          <cell r="S994">
            <v>-12406</v>
          </cell>
        </row>
        <row r="995">
          <cell r="A995" t="str">
            <v>DCJ300001100012097</v>
          </cell>
          <cell r="R995">
            <v>-22044</v>
          </cell>
          <cell r="S995">
            <v>-22044</v>
          </cell>
        </row>
        <row r="996">
          <cell r="A996" t="str">
            <v>DCJ300001100010020</v>
          </cell>
          <cell r="R996">
            <v>-23593</v>
          </cell>
          <cell r="S996">
            <v>-23593</v>
          </cell>
        </row>
        <row r="997">
          <cell r="A997" t="str">
            <v>DCJ300001100012110</v>
          </cell>
          <cell r="R997">
            <v>-46757</v>
          </cell>
          <cell r="S997">
            <v>-46757</v>
          </cell>
        </row>
        <row r="998">
          <cell r="A998" t="str">
            <v>DCJ300001100010020</v>
          </cell>
          <cell r="R998">
            <v>-233578</v>
          </cell>
          <cell r="S998">
            <v>-233578</v>
          </cell>
        </row>
        <row r="999">
          <cell r="A999" t="str">
            <v>DCJ300001100010010</v>
          </cell>
          <cell r="R999">
            <v>-400000</v>
          </cell>
          <cell r="S999">
            <v>-400000</v>
          </cell>
        </row>
        <row r="1000">
          <cell r="A1000" t="str">
            <v>OPM200001200217102</v>
          </cell>
          <cell r="R1000">
            <v>-185000000</v>
          </cell>
          <cell r="S1000">
            <v>-185000000</v>
          </cell>
        </row>
        <row r="1001">
          <cell r="A1001" t="str">
            <v>OPM200001200217102</v>
          </cell>
          <cell r="R1001">
            <v>0</v>
          </cell>
          <cell r="S1001">
            <v>0</v>
          </cell>
        </row>
        <row r="1002">
          <cell r="A1002" t="str">
            <v>OPM200001100017102</v>
          </cell>
          <cell r="R1002">
            <v>0</v>
          </cell>
          <cell r="S1002">
            <v>0</v>
          </cell>
        </row>
        <row r="1003">
          <cell r="A1003" t="str">
            <v>DCJ300001100010010</v>
          </cell>
          <cell r="R1003">
            <v>-1619166</v>
          </cell>
          <cell r="S1003">
            <v>-1619166</v>
          </cell>
        </row>
        <row r="1004">
          <cell r="A1004" t="str">
            <v>DCJ300001100010010</v>
          </cell>
          <cell r="R1004">
            <v>1119166</v>
          </cell>
          <cell r="S1004">
            <v>1119166</v>
          </cell>
        </row>
        <row r="1005">
          <cell r="A1005" t="str">
            <v>ELE135001100012522</v>
          </cell>
          <cell r="R1005">
            <v>-96032</v>
          </cell>
          <cell r="S1005">
            <v>-96032</v>
          </cell>
        </row>
        <row r="1006">
          <cell r="A1006" t="str">
            <v>ELE135001100012522</v>
          </cell>
          <cell r="R1006">
            <v>20509</v>
          </cell>
          <cell r="S1006">
            <v>20509</v>
          </cell>
        </row>
        <row r="1007">
          <cell r="A1007" t="str">
            <v>FOI137001100012524</v>
          </cell>
          <cell r="R1007">
            <v>76502</v>
          </cell>
          <cell r="S1007">
            <v>76502</v>
          </cell>
        </row>
        <row r="1008">
          <cell r="A1008" t="str">
            <v>FOI137001100012524</v>
          </cell>
          <cell r="R1008">
            <v>-44442</v>
          </cell>
          <cell r="S1008">
            <v>-44442</v>
          </cell>
        </row>
        <row r="1009">
          <cell r="A1009" t="str">
            <v>GOV120001100016026</v>
          </cell>
          <cell r="R1009">
            <v>-736</v>
          </cell>
          <cell r="S1009">
            <v>-736</v>
          </cell>
        </row>
        <row r="1010">
          <cell r="A1010" t="str">
            <v>GOV120001100016035</v>
          </cell>
          <cell r="R1010">
            <v>-1180</v>
          </cell>
          <cell r="S1010">
            <v>-1180</v>
          </cell>
        </row>
        <row r="1011">
          <cell r="A1011" t="str">
            <v>GOV120001100016035</v>
          </cell>
          <cell r="R1011">
            <v>-116893</v>
          </cell>
          <cell r="S1011">
            <v>-116893</v>
          </cell>
        </row>
        <row r="1012">
          <cell r="A1012" t="str">
            <v>GOV120001100010020</v>
          </cell>
          <cell r="R1012">
            <v>-1872</v>
          </cell>
          <cell r="S1012">
            <v>-1872</v>
          </cell>
        </row>
        <row r="1013">
          <cell r="A1013" t="str">
            <v>GOV120001100010020</v>
          </cell>
          <cell r="R1013">
            <v>-18540.2</v>
          </cell>
          <cell r="S1013">
            <v>-18540.2</v>
          </cell>
        </row>
        <row r="1014">
          <cell r="A1014" t="str">
            <v>GOV120001100010010</v>
          </cell>
          <cell r="R1014">
            <v>-73500</v>
          </cell>
          <cell r="S1014">
            <v>-73500</v>
          </cell>
        </row>
        <row r="1015">
          <cell r="A1015" t="str">
            <v>GOV120001100010010</v>
          </cell>
          <cell r="R1015">
            <v>-75000</v>
          </cell>
          <cell r="S1015">
            <v>-75000</v>
          </cell>
        </row>
        <row r="1016">
          <cell r="A1016" t="str">
            <v>GOV120001100016026</v>
          </cell>
          <cell r="R1016">
            <v>-72878</v>
          </cell>
          <cell r="S1016">
            <v>-72878</v>
          </cell>
        </row>
        <row r="1017">
          <cell r="A1017" t="str">
            <v>JUD950001100016043</v>
          </cell>
          <cell r="R1017">
            <v>10879986</v>
          </cell>
          <cell r="S1017">
            <v>10879986</v>
          </cell>
        </row>
        <row r="1018">
          <cell r="A1018" t="str">
            <v>JUD950001100010010</v>
          </cell>
          <cell r="R1018">
            <v>-17971915</v>
          </cell>
          <cell r="S1018">
            <v>-17971915</v>
          </cell>
        </row>
        <row r="1019">
          <cell r="A1019" t="str">
            <v>JUD950001100016138</v>
          </cell>
          <cell r="R1019">
            <v>6564318</v>
          </cell>
          <cell r="S1019">
            <v>6564318</v>
          </cell>
        </row>
        <row r="1020">
          <cell r="A1020" t="str">
            <v>JUD950001100010010</v>
          </cell>
          <cell r="R1020">
            <v>3202521</v>
          </cell>
          <cell r="S1020">
            <v>3202521</v>
          </cell>
        </row>
        <row r="1021">
          <cell r="A1021" t="str">
            <v>JUD950001100010020</v>
          </cell>
          <cell r="R1021">
            <v>363328</v>
          </cell>
          <cell r="S1021">
            <v>363328</v>
          </cell>
        </row>
        <row r="1022">
          <cell r="A1022" t="str">
            <v>JUD950001100010020</v>
          </cell>
          <cell r="R1022">
            <v>-701392</v>
          </cell>
          <cell r="S1022">
            <v>-748950</v>
          </cell>
        </row>
        <row r="1023">
          <cell r="A1023" t="str">
            <v>JUD950001100012559</v>
          </cell>
          <cell r="R1023">
            <v>-479000</v>
          </cell>
          <cell r="S1023">
            <v>-479000</v>
          </cell>
        </row>
        <row r="1024">
          <cell r="A1024" t="str">
            <v>JUD950001100010010</v>
          </cell>
          <cell r="R1024">
            <v>-1480333</v>
          </cell>
          <cell r="S1024">
            <v>-1480333</v>
          </cell>
        </row>
        <row r="1025">
          <cell r="A1025" t="str">
            <v>JUD950001100012516</v>
          </cell>
          <cell r="R1025">
            <v>-77619</v>
          </cell>
          <cell r="S1025">
            <v>-77619</v>
          </cell>
        </row>
        <row r="1026">
          <cell r="A1026" t="str">
            <v>OPM20100RS1200112015</v>
          </cell>
          <cell r="R1026">
            <v>-5000000</v>
          </cell>
          <cell r="S1026">
            <v>-5000000</v>
          </cell>
        </row>
        <row r="1027">
          <cell r="A1027" t="str">
            <v>JUD950001100010020</v>
          </cell>
          <cell r="R1027">
            <v>-1671180</v>
          </cell>
          <cell r="S1027">
            <v>-2005416</v>
          </cell>
        </row>
        <row r="1028">
          <cell r="A1028" t="str">
            <v>JUD950001100012128</v>
          </cell>
          <cell r="R1028">
            <v>-2786379</v>
          </cell>
          <cell r="S1028">
            <v>-2786379</v>
          </cell>
        </row>
        <row r="1029">
          <cell r="A1029" t="str">
            <v>JUD950001100012128</v>
          </cell>
          <cell r="R1029">
            <v>0</v>
          </cell>
          <cell r="S1029">
            <v>0</v>
          </cell>
        </row>
        <row r="1030">
          <cell r="A1030" t="str">
            <v>JUD950001100012375</v>
          </cell>
          <cell r="R1030">
            <v>-2865732</v>
          </cell>
          <cell r="S1030">
            <v>-2865732</v>
          </cell>
        </row>
        <row r="1031">
          <cell r="A1031" t="str">
            <v>JUD950001100010020</v>
          </cell>
          <cell r="R1031">
            <v>58320</v>
          </cell>
          <cell r="S1031">
            <v>58320</v>
          </cell>
        </row>
        <row r="1032">
          <cell r="A1032" t="str">
            <v>JUD950001100012135</v>
          </cell>
          <cell r="R1032">
            <v>-4000000</v>
          </cell>
          <cell r="S1032">
            <v>-4000000</v>
          </cell>
        </row>
        <row r="1033">
          <cell r="A1033" t="str">
            <v>JUD950001100012043</v>
          </cell>
          <cell r="R1033">
            <v>-3208811</v>
          </cell>
          <cell r="S1033">
            <v>-3208811</v>
          </cell>
        </row>
        <row r="1034">
          <cell r="A1034" t="str">
            <v>JUD950001100012043</v>
          </cell>
          <cell r="R1034">
            <v>-2637380</v>
          </cell>
          <cell r="S1034">
            <v>-2637380</v>
          </cell>
        </row>
        <row r="1035">
          <cell r="A1035" t="str">
            <v>JUD950001100010010</v>
          </cell>
          <cell r="R1035">
            <v>-5000000</v>
          </cell>
          <cell r="S1035">
            <v>-5000000</v>
          </cell>
        </row>
        <row r="1036">
          <cell r="A1036" t="str">
            <v>JUD950001100012105</v>
          </cell>
          <cell r="R1036">
            <v>-5104851</v>
          </cell>
          <cell r="S1036">
            <v>-5104851</v>
          </cell>
        </row>
        <row r="1037">
          <cell r="A1037" t="str">
            <v>JUD950001100010020</v>
          </cell>
          <cell r="R1037">
            <v>-6157285</v>
          </cell>
          <cell r="S1037">
            <v>-6119105.6000000006</v>
          </cell>
        </row>
        <row r="1038">
          <cell r="A1038" t="str">
            <v>OSC15100MS1200119001</v>
          </cell>
          <cell r="R1038">
            <v>-954045</v>
          </cell>
          <cell r="S1038">
            <v>-1416314</v>
          </cell>
        </row>
        <row r="1039">
          <cell r="A1039" t="str">
            <v>JUD950001100010010</v>
          </cell>
          <cell r="R1039">
            <v>1480333</v>
          </cell>
          <cell r="S1039">
            <v>1480333</v>
          </cell>
        </row>
        <row r="1040">
          <cell r="A1040" t="str">
            <v>OSC15200FB1200112012</v>
          </cell>
          <cell r="R1040">
            <v>-3005232</v>
          </cell>
          <cell r="S1040">
            <v>1102484</v>
          </cell>
        </row>
        <row r="1041">
          <cell r="A1041" t="str">
            <v>OSC15200FB1200112006</v>
          </cell>
          <cell r="R1041">
            <v>-1287058</v>
          </cell>
          <cell r="S1041">
            <v>-1287058</v>
          </cell>
        </row>
        <row r="1042">
          <cell r="A1042" t="str">
            <v>OSC15200FB1200112012</v>
          </cell>
          <cell r="R1042">
            <v>-433919</v>
          </cell>
          <cell r="S1042">
            <v>-433919</v>
          </cell>
        </row>
        <row r="1043">
          <cell r="A1043" t="str">
            <v>OSC15200FB1200112011</v>
          </cell>
          <cell r="R1043">
            <v>-172053</v>
          </cell>
          <cell r="S1043">
            <v>-172053</v>
          </cell>
        </row>
        <row r="1044">
          <cell r="A1044" t="str">
            <v>OSC15200FB1200112010</v>
          </cell>
          <cell r="R1044">
            <v>-10063</v>
          </cell>
          <cell r="S1044">
            <v>-6063</v>
          </cell>
        </row>
        <row r="1045">
          <cell r="A1045" t="str">
            <v>OSC15200FB1200112010</v>
          </cell>
          <cell r="R1045">
            <v>-1643</v>
          </cell>
          <cell r="S1045">
            <v>-1643</v>
          </cell>
        </row>
        <row r="1046">
          <cell r="A1046" t="str">
            <v>OSC15200FB1200112005</v>
          </cell>
          <cell r="R1046">
            <v>-1452</v>
          </cell>
          <cell r="S1046">
            <v>-1452</v>
          </cell>
        </row>
        <row r="1047">
          <cell r="A1047" t="str">
            <v>OSC15200FB1200112011</v>
          </cell>
          <cell r="R1047">
            <v>148600</v>
          </cell>
          <cell r="S1047">
            <v>167900</v>
          </cell>
        </row>
        <row r="1048">
          <cell r="A1048" t="str">
            <v>OSC15200FB1200112006</v>
          </cell>
          <cell r="R1048">
            <v>4902022</v>
          </cell>
          <cell r="S1048">
            <v>17040022</v>
          </cell>
        </row>
        <row r="1049">
          <cell r="A1049" t="str">
            <v>JUD950001100010020</v>
          </cell>
          <cell r="R1049">
            <v>1502180</v>
          </cell>
          <cell r="S1049">
            <v>1502180</v>
          </cell>
        </row>
        <row r="1050">
          <cell r="A1050" t="str">
            <v>JUD950001100012135</v>
          </cell>
          <cell r="R1050">
            <v>0</v>
          </cell>
          <cell r="S1050">
            <v>0</v>
          </cell>
        </row>
        <row r="1051">
          <cell r="A1051" t="str">
            <v>DOL400001100012T55</v>
          </cell>
          <cell r="R1051">
            <v>2000000</v>
          </cell>
          <cell r="S1051">
            <v>2000000</v>
          </cell>
        </row>
        <row r="1052">
          <cell r="A1052" t="str">
            <v>DOL400001100010020</v>
          </cell>
          <cell r="R1052">
            <v>40000</v>
          </cell>
          <cell r="S1052">
            <v>40000</v>
          </cell>
        </row>
        <row r="1053">
          <cell r="A1053" t="str">
            <v>DOL400001100012327</v>
          </cell>
          <cell r="R1053">
            <v>-414892</v>
          </cell>
          <cell r="S1053">
            <v>-414892</v>
          </cell>
        </row>
        <row r="1054">
          <cell r="A1054" t="str">
            <v>DOL400001100012425</v>
          </cell>
          <cell r="R1054">
            <v>-189443</v>
          </cell>
          <cell r="S1054">
            <v>-189443</v>
          </cell>
        </row>
        <row r="1055">
          <cell r="A1055" t="str">
            <v>DOL400001100012576</v>
          </cell>
          <cell r="R1055">
            <v>0</v>
          </cell>
          <cell r="S1055">
            <v>0</v>
          </cell>
        </row>
        <row r="1056">
          <cell r="A1056" t="str">
            <v>DOL400001100012357</v>
          </cell>
          <cell r="R1056">
            <v>-4735</v>
          </cell>
          <cell r="S1056">
            <v>-4735</v>
          </cell>
        </row>
        <row r="1057">
          <cell r="A1057" t="str">
            <v>DOL400001100010020</v>
          </cell>
          <cell r="R1057">
            <v>-10508</v>
          </cell>
          <cell r="S1057">
            <v>-10508</v>
          </cell>
        </row>
        <row r="1058">
          <cell r="A1058" t="str">
            <v>DOL400001100012425</v>
          </cell>
          <cell r="R1058">
            <v>-11013</v>
          </cell>
          <cell r="S1058">
            <v>-11013</v>
          </cell>
        </row>
        <row r="1059">
          <cell r="A1059" t="str">
            <v>DOL400001100012328</v>
          </cell>
          <cell r="R1059">
            <v>0</v>
          </cell>
          <cell r="S1059">
            <v>0</v>
          </cell>
        </row>
        <row r="1060">
          <cell r="A1060" t="str">
            <v>DOL400001100012360</v>
          </cell>
          <cell r="R1060">
            <v>-17639</v>
          </cell>
          <cell r="S1060">
            <v>-17639</v>
          </cell>
        </row>
        <row r="1061">
          <cell r="A1061" t="str">
            <v>DOL400001100012328</v>
          </cell>
          <cell r="R1061">
            <v>0</v>
          </cell>
          <cell r="S1061">
            <v>0</v>
          </cell>
        </row>
        <row r="1062">
          <cell r="A1062" t="str">
            <v>DOL400001100012329</v>
          </cell>
          <cell r="R1062">
            <v>-22695</v>
          </cell>
          <cell r="S1062">
            <v>-22695</v>
          </cell>
        </row>
        <row r="1063">
          <cell r="A1063" t="str">
            <v>DOL400001100012327</v>
          </cell>
          <cell r="R1063">
            <v>-23141</v>
          </cell>
          <cell r="S1063">
            <v>-23141</v>
          </cell>
        </row>
        <row r="1064">
          <cell r="A1064" t="str">
            <v>DOL400001100012576</v>
          </cell>
          <cell r="R1064">
            <v>-31553</v>
          </cell>
          <cell r="S1064">
            <v>-31553</v>
          </cell>
        </row>
        <row r="1065">
          <cell r="A1065" t="str">
            <v>DOL400001100012586</v>
          </cell>
          <cell r="R1065">
            <v>-33327</v>
          </cell>
          <cell r="S1065">
            <v>-33327</v>
          </cell>
        </row>
        <row r="1066">
          <cell r="A1066" t="str">
            <v>DOL400001100012079</v>
          </cell>
          <cell r="R1066">
            <v>-39254</v>
          </cell>
          <cell r="S1066">
            <v>-39254</v>
          </cell>
        </row>
        <row r="1067">
          <cell r="A1067" t="str">
            <v>DOL400001100012585</v>
          </cell>
          <cell r="R1067">
            <v>-42619</v>
          </cell>
          <cell r="S1067">
            <v>-42619</v>
          </cell>
        </row>
        <row r="1068">
          <cell r="A1068" t="str">
            <v>DOL400001100012108</v>
          </cell>
          <cell r="R1068">
            <v>-47379</v>
          </cell>
          <cell r="S1068">
            <v>-47379</v>
          </cell>
        </row>
        <row r="1069">
          <cell r="A1069" t="str">
            <v>DOL400001100012205</v>
          </cell>
          <cell r="R1069">
            <v>-52250</v>
          </cell>
          <cell r="S1069">
            <v>-52250</v>
          </cell>
        </row>
        <row r="1070">
          <cell r="A1070" t="str">
            <v>DOL400001100012212</v>
          </cell>
          <cell r="R1070">
            <v>-59822</v>
          </cell>
          <cell r="S1070">
            <v>-59822</v>
          </cell>
        </row>
        <row r="1071">
          <cell r="A1071" t="str">
            <v>DOL400001100012582</v>
          </cell>
          <cell r="R1071">
            <v>-59922</v>
          </cell>
          <cell r="S1071">
            <v>-59922</v>
          </cell>
        </row>
        <row r="1072">
          <cell r="A1072" t="str">
            <v>DOL400001100012582</v>
          </cell>
          <cell r="R1072">
            <v>-1270828</v>
          </cell>
          <cell r="S1072">
            <v>-1270828</v>
          </cell>
        </row>
        <row r="1073">
          <cell r="A1073" t="str">
            <v>DOL400001100012586</v>
          </cell>
          <cell r="R1073">
            <v>-66673</v>
          </cell>
          <cell r="S1073">
            <v>-66673</v>
          </cell>
        </row>
        <row r="1074">
          <cell r="A1074" t="str">
            <v>DOL400001100012585</v>
          </cell>
          <cell r="R1074">
            <v>-82839</v>
          </cell>
          <cell r="S1074">
            <v>-82839</v>
          </cell>
        </row>
        <row r="1075">
          <cell r="A1075" t="str">
            <v>DOL400001100010010</v>
          </cell>
          <cell r="R1075">
            <v>-88360</v>
          </cell>
          <cell r="S1075">
            <v>-88360</v>
          </cell>
        </row>
        <row r="1076">
          <cell r="A1076" t="str">
            <v>DOL400001100012583</v>
          </cell>
          <cell r="R1076">
            <v>-98000</v>
          </cell>
          <cell r="S1076">
            <v>-98000</v>
          </cell>
        </row>
        <row r="1077">
          <cell r="A1077" t="str">
            <v>DOL400001100010020</v>
          </cell>
          <cell r="R1077">
            <v>-98034.3</v>
          </cell>
          <cell r="S1077">
            <v>-98034.3</v>
          </cell>
        </row>
        <row r="1078">
          <cell r="A1078" t="str">
            <v>DOL400001100012583</v>
          </cell>
          <cell r="R1078">
            <v>-100000</v>
          </cell>
          <cell r="S1078">
            <v>-100000</v>
          </cell>
        </row>
        <row r="1079">
          <cell r="A1079" t="str">
            <v>DOL400001100010020</v>
          </cell>
          <cell r="R1079">
            <v>-100000</v>
          </cell>
          <cell r="S1079">
            <v>-100000</v>
          </cell>
        </row>
        <row r="1080">
          <cell r="A1080" t="str">
            <v>DOL400001100012108</v>
          </cell>
          <cell r="R1080">
            <v>-150000</v>
          </cell>
          <cell r="S1080">
            <v>-150000</v>
          </cell>
        </row>
        <row r="1081">
          <cell r="A1081" t="str">
            <v>DOL400001100012357</v>
          </cell>
          <cell r="R1081">
            <v>-153113</v>
          </cell>
          <cell r="S1081">
            <v>-153113</v>
          </cell>
        </row>
        <row r="1082">
          <cell r="A1082" t="str">
            <v>DOL400001100012212</v>
          </cell>
          <cell r="R1082">
            <v>-240178</v>
          </cell>
          <cell r="S1082">
            <v>-240178</v>
          </cell>
        </row>
        <row r="1083">
          <cell r="A1083" t="str">
            <v>DOL400001100012586</v>
          </cell>
          <cell r="R1083">
            <v>-344241</v>
          </cell>
          <cell r="S1083">
            <v>-344241</v>
          </cell>
        </row>
        <row r="1084">
          <cell r="A1084" t="str">
            <v>DOL400001100012471</v>
          </cell>
          <cell r="R1084">
            <v>-371215</v>
          </cell>
          <cell r="S1084">
            <v>-371215</v>
          </cell>
        </row>
        <row r="1085">
          <cell r="A1085" t="str">
            <v>DOL400001100012329</v>
          </cell>
          <cell r="R1085">
            <v>-400489</v>
          </cell>
          <cell r="S1085">
            <v>-400489</v>
          </cell>
        </row>
        <row r="1086">
          <cell r="A1086" t="str">
            <v>DOL400001100012328</v>
          </cell>
          <cell r="R1086">
            <v>0</v>
          </cell>
          <cell r="S1086">
            <v>0</v>
          </cell>
        </row>
        <row r="1087">
          <cell r="A1087" t="str">
            <v>DOL400001100012584</v>
          </cell>
          <cell r="R1087">
            <v>-512252</v>
          </cell>
          <cell r="S1087">
            <v>-512252</v>
          </cell>
        </row>
        <row r="1088">
          <cell r="A1088" t="str">
            <v>DOL400001100012360</v>
          </cell>
          <cell r="R1088">
            <v>-570337</v>
          </cell>
          <cell r="S1088">
            <v>-570337</v>
          </cell>
        </row>
        <row r="1089">
          <cell r="A1089" t="str">
            <v>DOL400001100012575</v>
          </cell>
          <cell r="R1089">
            <v>-616267</v>
          </cell>
          <cell r="S1089">
            <v>-616267</v>
          </cell>
        </row>
        <row r="1090">
          <cell r="A1090" t="str">
            <v>DOL400001100012584</v>
          </cell>
          <cell r="R1090">
            <v>-750000</v>
          </cell>
          <cell r="S1090">
            <v>-750000</v>
          </cell>
        </row>
        <row r="1091">
          <cell r="A1091" t="str">
            <v>DOL400001100012575</v>
          </cell>
          <cell r="R1091">
            <v>-1753994</v>
          </cell>
          <cell r="S1091">
            <v>-1753994</v>
          </cell>
        </row>
        <row r="1092">
          <cell r="A1092" t="str">
            <v>DOL400001100012205</v>
          </cell>
          <cell r="R1092">
            <v>-2672750</v>
          </cell>
          <cell r="S1092">
            <v>-2672750</v>
          </cell>
        </row>
        <row r="1093">
          <cell r="A1093" t="str">
            <v>DOL400001100012576</v>
          </cell>
          <cell r="R1093">
            <v>0</v>
          </cell>
          <cell r="S1093">
            <v>0</v>
          </cell>
        </row>
        <row r="1094">
          <cell r="A1094" t="str">
            <v>OLM100001100010010</v>
          </cell>
          <cell r="R1094">
            <v>4702770</v>
          </cell>
          <cell r="S1094">
            <v>8174084</v>
          </cell>
        </row>
        <row r="1095">
          <cell r="A1095" t="str">
            <v>OLM100001100010020</v>
          </cell>
          <cell r="R1095">
            <v>0</v>
          </cell>
          <cell r="S1095">
            <v>0</v>
          </cell>
        </row>
        <row r="1096">
          <cell r="A1096" t="str">
            <v>OLM100001100010020</v>
          </cell>
          <cell r="R1096">
            <v>-463000</v>
          </cell>
          <cell r="S1096">
            <v>7000</v>
          </cell>
        </row>
        <row r="1097">
          <cell r="A1097" t="str">
            <v>OLM100001100012049</v>
          </cell>
          <cell r="R1097">
            <v>-65645</v>
          </cell>
          <cell r="S1097">
            <v>-65645</v>
          </cell>
        </row>
        <row r="1098">
          <cell r="A1098" t="str">
            <v>OLM100001100012129</v>
          </cell>
          <cell r="R1098">
            <v>-111565</v>
          </cell>
          <cell r="S1098">
            <v>-111565</v>
          </cell>
        </row>
        <row r="1099">
          <cell r="A1099" t="str">
            <v>OLM100001100010050</v>
          </cell>
          <cell r="R1099">
            <v>-198762</v>
          </cell>
          <cell r="S1099">
            <v>-198762</v>
          </cell>
        </row>
        <row r="1100">
          <cell r="A1100" t="str">
            <v>OLM100001100010020</v>
          </cell>
          <cell r="R1100">
            <v>-13098</v>
          </cell>
          <cell r="S1100">
            <v>-13098</v>
          </cell>
        </row>
        <row r="1101">
          <cell r="A1101" t="str">
            <v>OLM100001100010010</v>
          </cell>
          <cell r="R1101">
            <v>-328500</v>
          </cell>
          <cell r="S1101">
            <v>-328500</v>
          </cell>
        </row>
        <row r="1102">
          <cell r="A1102" t="str">
            <v>OLM100001100010020</v>
          </cell>
          <cell r="R1102">
            <v>-1000000</v>
          </cell>
          <cell r="S1102">
            <v>-1000000</v>
          </cell>
        </row>
        <row r="1103">
          <cell r="A1103" t="str">
            <v>OLM100001100010010</v>
          </cell>
          <cell r="R1103">
            <v>-840000</v>
          </cell>
          <cell r="S1103">
            <v>-1050000</v>
          </cell>
        </row>
        <row r="1104">
          <cell r="A1104" t="str">
            <v>OLM100001100012210</v>
          </cell>
          <cell r="R1104">
            <v>-22644</v>
          </cell>
          <cell r="S1104">
            <v>-22644</v>
          </cell>
        </row>
        <row r="1105">
          <cell r="A1105" t="str">
            <v>OLM100001100010010</v>
          </cell>
          <cell r="R1105">
            <v>-1145911</v>
          </cell>
          <cell r="S1105">
            <v>-1145911</v>
          </cell>
        </row>
        <row r="1106">
          <cell r="A1106" t="str">
            <v>OLM100001100010020</v>
          </cell>
          <cell r="R1106">
            <v>-1302867.4000000001</v>
          </cell>
          <cell r="S1106">
            <v>-1279867.4000000001</v>
          </cell>
        </row>
        <row r="1107">
          <cell r="A1107" t="str">
            <v>OTT14100DS1200112285</v>
          </cell>
          <cell r="R1107">
            <v>-5000000</v>
          </cell>
          <cell r="S1107">
            <v>-25000000</v>
          </cell>
        </row>
        <row r="1108">
          <cell r="A1108" t="str">
            <v>OTT14100DS1200112285</v>
          </cell>
          <cell r="R1108">
            <v>51686687</v>
          </cell>
          <cell r="S1108">
            <v>117230465</v>
          </cell>
        </row>
        <row r="1109">
          <cell r="A1109" t="str">
            <v>OLM100001100010020</v>
          </cell>
          <cell r="R1109">
            <v>-1000000</v>
          </cell>
          <cell r="S1109">
            <v>-1700000</v>
          </cell>
        </row>
        <row r="1110">
          <cell r="A1110" t="str">
            <v>OLM100001100016130</v>
          </cell>
          <cell r="R1110">
            <v>13098</v>
          </cell>
          <cell r="S1110">
            <v>13098</v>
          </cell>
        </row>
        <row r="1111">
          <cell r="A1111" t="str">
            <v>OLM100001100012249</v>
          </cell>
          <cell r="R1111">
            <v>100000</v>
          </cell>
          <cell r="S1111">
            <v>100000</v>
          </cell>
        </row>
        <row r="1112">
          <cell r="A1112" t="str">
            <v>OLM100001100012445</v>
          </cell>
          <cell r="R1112">
            <v>0</v>
          </cell>
          <cell r="S1112">
            <v>0</v>
          </cell>
        </row>
        <row r="1113">
          <cell r="A1113" t="str">
            <v>OLM100001100016130</v>
          </cell>
          <cell r="R1113">
            <v>-183750</v>
          </cell>
          <cell r="S1113">
            <v>-183750</v>
          </cell>
        </row>
        <row r="1114">
          <cell r="A1114" t="str">
            <v>OLM100001100016057</v>
          </cell>
          <cell r="R1114">
            <v>-377944</v>
          </cell>
          <cell r="S1114">
            <v>-377944</v>
          </cell>
        </row>
        <row r="1115">
          <cell r="A1115" t="str">
            <v>OLM100001100010010</v>
          </cell>
          <cell r="R1115">
            <v>-4606803</v>
          </cell>
          <cell r="S1115">
            <v>-7436867</v>
          </cell>
        </row>
        <row r="1116">
          <cell r="A1116" t="str">
            <v>OLM100001100010010</v>
          </cell>
          <cell r="R1116">
            <v>-3000000</v>
          </cell>
          <cell r="S1116">
            <v>-3000000</v>
          </cell>
        </row>
        <row r="1117">
          <cell r="A1117" t="str">
            <v>LGO130001100010020</v>
          </cell>
          <cell r="R1117">
            <v>-3575</v>
          </cell>
          <cell r="S1117">
            <v>-3575</v>
          </cell>
        </row>
        <row r="1118">
          <cell r="A1118" t="str">
            <v>LGO130001100010020</v>
          </cell>
          <cell r="R1118">
            <v>-6026.4000000000005</v>
          </cell>
          <cell r="S1118">
            <v>-6026.4000000000005</v>
          </cell>
        </row>
        <row r="1119">
          <cell r="A1119" t="str">
            <v>LGO130001100010010</v>
          </cell>
          <cell r="R1119">
            <v>-18299</v>
          </cell>
          <cell r="S1119">
            <v>-18299</v>
          </cell>
        </row>
        <row r="1120">
          <cell r="A1120" t="str">
            <v>LGO130001100010020</v>
          </cell>
          <cell r="R1120">
            <v>-55351</v>
          </cell>
          <cell r="S1120">
            <v>-55351</v>
          </cell>
        </row>
        <row r="1121">
          <cell r="A1121" t="str">
            <v>LGO130001100010010</v>
          </cell>
          <cell r="R1121">
            <v>0</v>
          </cell>
          <cell r="S1121">
            <v>0</v>
          </cell>
        </row>
        <row r="1122">
          <cell r="A1122" t="str">
            <v>MIL360001100010020</v>
          </cell>
          <cell r="R1122">
            <v>-22423</v>
          </cell>
          <cell r="S1122">
            <v>0</v>
          </cell>
        </row>
        <row r="1123">
          <cell r="A1123" t="str">
            <v>PURA475001200610010</v>
          </cell>
          <cell r="R1123">
            <v>11834823</v>
          </cell>
          <cell r="S1123">
            <v>11834823</v>
          </cell>
        </row>
        <row r="1124">
          <cell r="A1124" t="str">
            <v>PURA475001200610020</v>
          </cell>
          <cell r="R1124">
            <v>1479367</v>
          </cell>
          <cell r="S1124">
            <v>1479367</v>
          </cell>
        </row>
        <row r="1125">
          <cell r="A1125" t="str">
            <v>PURA475001200610050</v>
          </cell>
          <cell r="R1125">
            <v>19500</v>
          </cell>
          <cell r="S1125">
            <v>19500</v>
          </cell>
        </row>
        <row r="1126">
          <cell r="A1126" t="str">
            <v>PURA475001200612244</v>
          </cell>
          <cell r="R1126">
            <v>9467858</v>
          </cell>
          <cell r="S1126">
            <v>9467858</v>
          </cell>
        </row>
        <row r="1127">
          <cell r="A1127" t="str">
            <v>PURA475001200612262</v>
          </cell>
          <cell r="R1127">
            <v>100</v>
          </cell>
          <cell r="S1127">
            <v>100</v>
          </cell>
        </row>
        <row r="1128">
          <cell r="A1128" t="str">
            <v>MIL360001100010010</v>
          </cell>
          <cell r="R1128">
            <v>0</v>
          </cell>
          <cell r="S1128">
            <v>0</v>
          </cell>
        </row>
        <row r="1129">
          <cell r="A1129" t="str">
            <v>MIL360001100010010</v>
          </cell>
          <cell r="R1129">
            <v>0</v>
          </cell>
          <cell r="S1129">
            <v>0</v>
          </cell>
        </row>
        <row r="1130">
          <cell r="A1130" t="str">
            <v>MIL360001100010020</v>
          </cell>
          <cell r="R1130">
            <v>0</v>
          </cell>
          <cell r="S1130">
            <v>0</v>
          </cell>
        </row>
        <row r="1131">
          <cell r="A1131" t="str">
            <v>MIL360001100010020</v>
          </cell>
          <cell r="R1131">
            <v>-27577</v>
          </cell>
          <cell r="S1131">
            <v>-27577</v>
          </cell>
        </row>
        <row r="1132">
          <cell r="A1132" t="str">
            <v>MIL360001100010010</v>
          </cell>
          <cell r="R1132">
            <v>-40469</v>
          </cell>
          <cell r="S1132">
            <v>-40469</v>
          </cell>
        </row>
        <row r="1133">
          <cell r="A1133" t="str">
            <v>MIL360001100010010</v>
          </cell>
          <cell r="R1133">
            <v>-131684</v>
          </cell>
          <cell r="S1133">
            <v>-131684</v>
          </cell>
        </row>
        <row r="1134">
          <cell r="A1134" t="str">
            <v>MIL360001100010020</v>
          </cell>
          <cell r="R1134">
            <v>-226235.6</v>
          </cell>
          <cell r="S1134">
            <v>-228477.90000000002</v>
          </cell>
        </row>
        <row r="1135">
          <cell r="A1135" t="str">
            <v>MIL360001100010010</v>
          </cell>
          <cell r="R1135">
            <v>20000</v>
          </cell>
          <cell r="S1135">
            <v>20000</v>
          </cell>
        </row>
        <row r="1136">
          <cell r="A1136" t="str">
            <v>MIL360001100012325</v>
          </cell>
          <cell r="R1136">
            <v>47041</v>
          </cell>
          <cell r="S1136">
            <v>47041</v>
          </cell>
        </row>
        <row r="1137">
          <cell r="A1137" t="str">
            <v>MIL360001100010020</v>
          </cell>
          <cell r="R1137">
            <v>70000</v>
          </cell>
          <cell r="S1137">
            <v>70000</v>
          </cell>
        </row>
        <row r="1138">
          <cell r="A1138" t="str">
            <v>MIL360001100012144</v>
          </cell>
          <cell r="R1138">
            <v>198671</v>
          </cell>
          <cell r="S1138">
            <v>198671</v>
          </cell>
        </row>
        <row r="1139">
          <cell r="A1139" t="str">
            <v>MIL360001100012144</v>
          </cell>
          <cell r="R1139">
            <v>0</v>
          </cell>
          <cell r="S1139">
            <v>0</v>
          </cell>
        </row>
        <row r="1140">
          <cell r="A1140" t="str">
            <v>MIL360001100012325</v>
          </cell>
          <cell r="R1140">
            <v>0</v>
          </cell>
          <cell r="S1140">
            <v>0</v>
          </cell>
        </row>
        <row r="1141">
          <cell r="A1141" t="str">
            <v>OEC648001100016147</v>
          </cell>
          <cell r="R1141">
            <v>0</v>
          </cell>
          <cell r="S1141">
            <v>0</v>
          </cell>
        </row>
        <row r="1142">
          <cell r="A1142" t="str">
            <v>OEC648001100010020</v>
          </cell>
          <cell r="R1142">
            <v>100000</v>
          </cell>
          <cell r="S1142">
            <v>100000</v>
          </cell>
        </row>
        <row r="1143">
          <cell r="A1143" t="str">
            <v>OEC648001100010020</v>
          </cell>
          <cell r="R1143">
            <v>-9640</v>
          </cell>
          <cell r="S1143">
            <v>-9640</v>
          </cell>
        </row>
        <row r="1144">
          <cell r="A1144" t="str">
            <v>OEC648001100012569</v>
          </cell>
          <cell r="R1144">
            <v>-13537</v>
          </cell>
          <cell r="S1144">
            <v>-13537</v>
          </cell>
        </row>
        <row r="1145">
          <cell r="A1145" t="str">
            <v>OEC648001100016265</v>
          </cell>
          <cell r="R1145">
            <v>-34971</v>
          </cell>
          <cell r="S1145">
            <v>-34971</v>
          </cell>
        </row>
        <row r="1146">
          <cell r="A1146" t="str">
            <v>OEC648001100010020</v>
          </cell>
          <cell r="R1146">
            <v>-41172.700000000004</v>
          </cell>
          <cell r="S1146">
            <v>-41172.700000000004</v>
          </cell>
        </row>
        <row r="1147">
          <cell r="A1147" t="str">
            <v>OEC648001100016158</v>
          </cell>
          <cell r="R1147">
            <v>-86823</v>
          </cell>
          <cell r="S1147">
            <v>-86823</v>
          </cell>
        </row>
        <row r="1148">
          <cell r="A1148" t="str">
            <v>OEC648001100010010</v>
          </cell>
          <cell r="R1148">
            <v>-100000</v>
          </cell>
          <cell r="S1148">
            <v>-100000</v>
          </cell>
        </row>
        <row r="1149">
          <cell r="A1149" t="str">
            <v>OEC648001100010010</v>
          </cell>
          <cell r="R1149">
            <v>-100000</v>
          </cell>
          <cell r="S1149">
            <v>-100000</v>
          </cell>
        </row>
        <row r="1150">
          <cell r="A1150" t="str">
            <v>OEC648001100012495</v>
          </cell>
          <cell r="R1150">
            <v>-107981</v>
          </cell>
          <cell r="S1150">
            <v>-107981</v>
          </cell>
        </row>
        <row r="1151">
          <cell r="A1151" t="str">
            <v>OEC648001100012042</v>
          </cell>
          <cell r="R1151">
            <v>-113207</v>
          </cell>
          <cell r="S1151">
            <v>-113207</v>
          </cell>
        </row>
        <row r="1152">
          <cell r="A1152" t="str">
            <v>OEC648001100017097</v>
          </cell>
          <cell r="R1152">
            <v>-125188</v>
          </cell>
          <cell r="S1152">
            <v>-125188</v>
          </cell>
        </row>
        <row r="1153">
          <cell r="A1153" t="str">
            <v>OEC648001100012496</v>
          </cell>
          <cell r="R1153">
            <v>-142500</v>
          </cell>
          <cell r="S1153">
            <v>-142500</v>
          </cell>
        </row>
        <row r="1154">
          <cell r="A1154" t="str">
            <v>OEC648001100016101</v>
          </cell>
          <cell r="R1154">
            <v>-172324</v>
          </cell>
          <cell r="S1154">
            <v>-172324</v>
          </cell>
        </row>
        <row r="1155">
          <cell r="A1155" t="str">
            <v>OEC648001100010010</v>
          </cell>
          <cell r="R1155">
            <v>-7066303</v>
          </cell>
          <cell r="S1155">
            <v>-7066303</v>
          </cell>
        </row>
        <row r="1156">
          <cell r="A1156" t="str">
            <v>OEC648001100010020</v>
          </cell>
          <cell r="R1156">
            <v>-370554</v>
          </cell>
          <cell r="S1156">
            <v>-370554</v>
          </cell>
        </row>
        <row r="1157">
          <cell r="A1157" t="str">
            <v>OEC648001100012042</v>
          </cell>
          <cell r="R1157">
            <v>-10230303</v>
          </cell>
          <cell r="S1157">
            <v>-10230303</v>
          </cell>
        </row>
        <row r="1158">
          <cell r="A1158" t="str">
            <v>OEC648001100016101</v>
          </cell>
          <cell r="R1158">
            <v>-5571838</v>
          </cell>
          <cell r="S1158">
            <v>-5571838</v>
          </cell>
        </row>
        <row r="1159">
          <cell r="A1159" t="str">
            <v>OEC648001100016158</v>
          </cell>
          <cell r="R1159">
            <v>-2807291</v>
          </cell>
          <cell r="S1159">
            <v>-2807291</v>
          </cell>
        </row>
        <row r="1160">
          <cell r="A1160" t="str">
            <v>OEC648001100016265</v>
          </cell>
          <cell r="R1160">
            <v>-1130750</v>
          </cell>
          <cell r="S1160">
            <v>-1130750</v>
          </cell>
        </row>
        <row r="1161">
          <cell r="A1161" t="str">
            <v>OEC648001100016274</v>
          </cell>
          <cell r="R1161">
            <v>-104086354</v>
          </cell>
          <cell r="S1161">
            <v>-101507832</v>
          </cell>
        </row>
        <row r="1162">
          <cell r="A1162" t="str">
            <v>OEC648001100017097</v>
          </cell>
          <cell r="R1162">
            <v>-4047742</v>
          </cell>
          <cell r="S1162">
            <v>-4047742</v>
          </cell>
        </row>
        <row r="1163">
          <cell r="A1163" t="str">
            <v>OEC648001100016147</v>
          </cell>
          <cell r="R1163">
            <v>-114730084</v>
          </cell>
          <cell r="S1163">
            <v>-109530084</v>
          </cell>
        </row>
        <row r="1164">
          <cell r="A1164" t="str">
            <v>OEC648001100010010</v>
          </cell>
          <cell r="R1164">
            <v>-497359</v>
          </cell>
          <cell r="S1164">
            <v>-497359</v>
          </cell>
        </row>
        <row r="1165">
          <cell r="A1165" t="str">
            <v>OEC648001100010010</v>
          </cell>
          <cell r="R1165">
            <v>-529169</v>
          </cell>
          <cell r="S1165">
            <v>-529169</v>
          </cell>
        </row>
        <row r="1166">
          <cell r="A1166" t="str">
            <v>OEC648001100012495</v>
          </cell>
          <cell r="R1166">
            <v>-551753</v>
          </cell>
          <cell r="S1166">
            <v>-551753</v>
          </cell>
        </row>
        <row r="1167">
          <cell r="A1167" t="str">
            <v>OEC648001100012192</v>
          </cell>
          <cell r="R1167">
            <v>-740604</v>
          </cell>
          <cell r="S1167">
            <v>-740604</v>
          </cell>
        </row>
        <row r="1168">
          <cell r="A1168" t="str">
            <v>OEC648001100012042</v>
          </cell>
          <cell r="R1168">
            <v>-977211</v>
          </cell>
          <cell r="S1168">
            <v>-977211</v>
          </cell>
        </row>
        <row r="1169">
          <cell r="A1169" t="str">
            <v>OEC648001100010010</v>
          </cell>
          <cell r="R1169">
            <v>100000</v>
          </cell>
          <cell r="S1169">
            <v>100000</v>
          </cell>
        </row>
        <row r="1170">
          <cell r="A1170" t="str">
            <v>OEC648001100012192</v>
          </cell>
          <cell r="R1170">
            <v>740604</v>
          </cell>
          <cell r="S1170">
            <v>740604</v>
          </cell>
        </row>
        <row r="1171">
          <cell r="A1171" t="str">
            <v>OEC648001100016274</v>
          </cell>
          <cell r="R1171">
            <v>-7735567</v>
          </cell>
          <cell r="S1171">
            <v>-10314089</v>
          </cell>
        </row>
        <row r="1172">
          <cell r="A1172" t="str">
            <v>OEC648001100016147</v>
          </cell>
          <cell r="R1172">
            <v>-7400000</v>
          </cell>
          <cell r="S1172">
            <v>-12600000</v>
          </cell>
        </row>
        <row r="1173">
          <cell r="A1173" t="str">
            <v>OEC648001100012569</v>
          </cell>
          <cell r="R1173">
            <v>-437713</v>
          </cell>
          <cell r="S1173">
            <v>-437713</v>
          </cell>
        </row>
        <row r="1174">
          <cell r="A1174" t="str">
            <v>OEC648001100012042</v>
          </cell>
          <cell r="R1174">
            <v>0</v>
          </cell>
          <cell r="S1174">
            <v>0</v>
          </cell>
        </row>
        <row r="1175">
          <cell r="A1175" t="str">
            <v>OEC648001100012A20</v>
          </cell>
          <cell r="R1175">
            <v>0</v>
          </cell>
          <cell r="S1175">
            <v>0</v>
          </cell>
        </row>
        <row r="1176">
          <cell r="A1176" t="str">
            <v>OEC648001100016158</v>
          </cell>
          <cell r="R1176">
            <v>0</v>
          </cell>
          <cell r="S1176">
            <v>0</v>
          </cell>
        </row>
        <row r="1177">
          <cell r="A1177" t="str">
            <v>OEC648001100017097</v>
          </cell>
          <cell r="R1177">
            <v>0</v>
          </cell>
          <cell r="S1177">
            <v>0</v>
          </cell>
        </row>
        <row r="1178">
          <cell r="A1178" t="str">
            <v>OEC648001100012192</v>
          </cell>
          <cell r="R1178">
            <v>-24686804</v>
          </cell>
          <cell r="S1178">
            <v>-24686804</v>
          </cell>
        </row>
        <row r="1179">
          <cell r="A1179" t="str">
            <v>OEC648001100016101</v>
          </cell>
          <cell r="R1179">
            <v>0</v>
          </cell>
          <cell r="S1179">
            <v>0</v>
          </cell>
        </row>
        <row r="1180">
          <cell r="A1180" t="str">
            <v>OGA170001100010020</v>
          </cell>
          <cell r="R1180">
            <v>-1501</v>
          </cell>
          <cell r="S1180">
            <v>-1501</v>
          </cell>
        </row>
        <row r="1181">
          <cell r="A1181" t="str">
            <v>OGA170001100012527</v>
          </cell>
          <cell r="R1181">
            <v>-2539</v>
          </cell>
          <cell r="S1181">
            <v>-2539</v>
          </cell>
        </row>
        <row r="1182">
          <cell r="A1182" t="str">
            <v>OGA170001100012527</v>
          </cell>
          <cell r="R1182">
            <v>-4232</v>
          </cell>
          <cell r="S1182">
            <v>-4232</v>
          </cell>
        </row>
        <row r="1183">
          <cell r="A1183" t="str">
            <v>OGA170001100012028</v>
          </cell>
          <cell r="R1183">
            <v>-2929</v>
          </cell>
          <cell r="S1183">
            <v>-2929</v>
          </cell>
        </row>
        <row r="1184">
          <cell r="A1184" t="str">
            <v>OGA170001100012530</v>
          </cell>
          <cell r="R1184">
            <v>-3502</v>
          </cell>
          <cell r="S1184">
            <v>-3502</v>
          </cell>
        </row>
        <row r="1185">
          <cell r="A1185" t="str">
            <v>OGA170001100012526</v>
          </cell>
          <cell r="R1185">
            <v>-4060</v>
          </cell>
          <cell r="S1185">
            <v>-4060</v>
          </cell>
        </row>
        <row r="1186">
          <cell r="A1186" t="str">
            <v>OGA170001100012526</v>
          </cell>
          <cell r="R1186">
            <v>-6767</v>
          </cell>
          <cell r="S1186">
            <v>-6767</v>
          </cell>
        </row>
        <row r="1187">
          <cell r="A1187" t="str">
            <v>OGA170001100010020</v>
          </cell>
          <cell r="R1187">
            <v>-4326</v>
          </cell>
          <cell r="S1187">
            <v>-4326</v>
          </cell>
        </row>
        <row r="1188">
          <cell r="A1188" t="str">
            <v>OGA170001100010020</v>
          </cell>
          <cell r="R1188">
            <v>-4421.8</v>
          </cell>
          <cell r="S1188">
            <v>-4421.8</v>
          </cell>
        </row>
        <row r="1189">
          <cell r="A1189" t="str">
            <v>OGA170001100012525</v>
          </cell>
          <cell r="R1189">
            <v>-8233</v>
          </cell>
          <cell r="S1189">
            <v>-8233</v>
          </cell>
        </row>
        <row r="1190">
          <cell r="A1190" t="str">
            <v>OGA170001100012529</v>
          </cell>
          <cell r="R1190">
            <v>-12642</v>
          </cell>
          <cell r="S1190">
            <v>-12642</v>
          </cell>
        </row>
        <row r="1191">
          <cell r="A1191" t="str">
            <v>OGA170001100012528</v>
          </cell>
          <cell r="R1191">
            <v>-19486</v>
          </cell>
          <cell r="S1191">
            <v>-19486</v>
          </cell>
        </row>
        <row r="1192">
          <cell r="A1192" t="str">
            <v>OGA170001100012525</v>
          </cell>
          <cell r="R1192">
            <v>-271615</v>
          </cell>
          <cell r="S1192">
            <v>-271615</v>
          </cell>
        </row>
        <row r="1193">
          <cell r="A1193" t="str">
            <v>OGA170001100012525</v>
          </cell>
          <cell r="R1193">
            <v>5413</v>
          </cell>
          <cell r="S1193">
            <v>5413</v>
          </cell>
        </row>
        <row r="1194">
          <cell r="A1194" t="str">
            <v>OGA170001100012A34</v>
          </cell>
          <cell r="R1194">
            <v>2233504</v>
          </cell>
          <cell r="S1194">
            <v>2233405</v>
          </cell>
        </row>
        <row r="1195">
          <cell r="A1195" t="str">
            <v>OHS491001100010010</v>
          </cell>
          <cell r="R1195">
            <v>0</v>
          </cell>
          <cell r="S1195">
            <v>0</v>
          </cell>
        </row>
        <row r="1196">
          <cell r="A1196" t="str">
            <v>OHS491001100010020</v>
          </cell>
          <cell r="R1196">
            <v>0</v>
          </cell>
          <cell r="S1196">
            <v>0</v>
          </cell>
        </row>
        <row r="1197">
          <cell r="A1197" t="str">
            <v>OHS491001100010020</v>
          </cell>
          <cell r="R1197">
            <v>0</v>
          </cell>
          <cell r="S1197">
            <v>0</v>
          </cell>
        </row>
        <row r="1198">
          <cell r="A1198" t="str">
            <v>DHE665001100016261</v>
          </cell>
          <cell r="R1198">
            <v>0</v>
          </cell>
          <cell r="S1198">
            <v>0</v>
          </cell>
        </row>
        <row r="1199">
          <cell r="A1199" t="str">
            <v>DHE665001100010020</v>
          </cell>
          <cell r="R1199">
            <v>0</v>
          </cell>
          <cell r="S1199">
            <v>0</v>
          </cell>
        </row>
        <row r="1200">
          <cell r="A1200" t="str">
            <v>DHE665001100012194</v>
          </cell>
          <cell r="R1200">
            <v>-1436</v>
          </cell>
          <cell r="S1200">
            <v>-1436</v>
          </cell>
        </row>
        <row r="1201">
          <cell r="A1201" t="str">
            <v>DHE665001100010020</v>
          </cell>
          <cell r="R1201">
            <v>-2332</v>
          </cell>
          <cell r="S1201">
            <v>-2332</v>
          </cell>
        </row>
        <row r="1202">
          <cell r="A1202" t="str">
            <v>DHE665001100010020</v>
          </cell>
          <cell r="R1202">
            <v>-5442</v>
          </cell>
          <cell r="S1202">
            <v>-5442</v>
          </cell>
        </row>
        <row r="1203">
          <cell r="A1203" t="str">
            <v>DHE665001100010010</v>
          </cell>
          <cell r="R1203">
            <v>-7314</v>
          </cell>
          <cell r="S1203">
            <v>-7314</v>
          </cell>
        </row>
        <row r="1204">
          <cell r="A1204" t="str">
            <v>DHE665001100012200</v>
          </cell>
          <cell r="R1204">
            <v>-8068</v>
          </cell>
          <cell r="S1204">
            <v>-8068</v>
          </cell>
        </row>
        <row r="1205">
          <cell r="A1205" t="str">
            <v>DHE665001100012214</v>
          </cell>
          <cell r="R1205">
            <v>-11001</v>
          </cell>
          <cell r="S1205">
            <v>-11001</v>
          </cell>
        </row>
        <row r="1206">
          <cell r="A1206" t="str">
            <v>DHE665001100012194</v>
          </cell>
          <cell r="R1206">
            <v>-46447</v>
          </cell>
          <cell r="S1206">
            <v>-46447</v>
          </cell>
        </row>
        <row r="1207">
          <cell r="A1207" t="str">
            <v>DHE665001100010010</v>
          </cell>
          <cell r="R1207">
            <v>-49036</v>
          </cell>
          <cell r="S1207">
            <v>-49036</v>
          </cell>
        </row>
        <row r="1208">
          <cell r="A1208" t="str">
            <v>DHE665001100012188</v>
          </cell>
          <cell r="R1208">
            <v>-55351</v>
          </cell>
          <cell r="S1208">
            <v>-55351</v>
          </cell>
        </row>
        <row r="1209">
          <cell r="A1209" t="str">
            <v>DHE665001100010020</v>
          </cell>
          <cell r="R1209">
            <v>-69964</v>
          </cell>
          <cell r="S1209">
            <v>-69964</v>
          </cell>
        </row>
        <row r="1210">
          <cell r="A1210" t="str">
            <v>DHE665001100012200</v>
          </cell>
          <cell r="R1210">
            <v>-260896</v>
          </cell>
          <cell r="S1210">
            <v>-260896</v>
          </cell>
        </row>
        <row r="1211">
          <cell r="A1211" t="str">
            <v>DHE665001100012214</v>
          </cell>
          <cell r="R1211">
            <v>-355704</v>
          </cell>
          <cell r="S1211">
            <v>-355704</v>
          </cell>
        </row>
        <row r="1212">
          <cell r="A1212" t="str">
            <v>DHE665001100016261</v>
          </cell>
          <cell r="R1212">
            <v>-1120918</v>
          </cell>
          <cell r="S1212">
            <v>-1120918</v>
          </cell>
        </row>
        <row r="1213">
          <cell r="A1213" t="str">
            <v>DHE665001100010010</v>
          </cell>
          <cell r="R1213">
            <v>-1578180</v>
          </cell>
          <cell r="S1213">
            <v>-1578180</v>
          </cell>
        </row>
        <row r="1214">
          <cell r="A1214" t="str">
            <v>DHE665001100012188</v>
          </cell>
          <cell r="R1214">
            <v>-1789690</v>
          </cell>
          <cell r="S1214">
            <v>-1789690</v>
          </cell>
        </row>
        <row r="1215">
          <cell r="A1215" t="str">
            <v>DHE665001100016261</v>
          </cell>
          <cell r="R1215">
            <v>-1119200</v>
          </cell>
          <cell r="S1215">
            <v>-3319200</v>
          </cell>
        </row>
        <row r="1216">
          <cell r="A1216" t="str">
            <v>DHE665001100016261</v>
          </cell>
          <cell r="R1216">
            <v>-35123826</v>
          </cell>
          <cell r="S1216">
            <v>-32923826</v>
          </cell>
        </row>
        <row r="1217">
          <cell r="A1217" t="str">
            <v>OPM200001100017T47</v>
          </cell>
          <cell r="R1217">
            <v>45598663</v>
          </cell>
          <cell r="S1217">
            <v>45598663</v>
          </cell>
        </row>
        <row r="1218">
          <cell r="A1218" t="str">
            <v>OPM200001100017004</v>
          </cell>
          <cell r="R1218">
            <v>0</v>
          </cell>
          <cell r="S1218">
            <v>0</v>
          </cell>
        </row>
        <row r="1219">
          <cell r="A1219" t="str">
            <v>OPM200001100012169</v>
          </cell>
          <cell r="R1219">
            <v>-1226</v>
          </cell>
          <cell r="S1219">
            <v>-1226</v>
          </cell>
        </row>
        <row r="1220">
          <cell r="A1220" t="str">
            <v>OPM200001100010020</v>
          </cell>
          <cell r="R1220">
            <v>-9238</v>
          </cell>
          <cell r="S1220">
            <v>-9238</v>
          </cell>
        </row>
        <row r="1221">
          <cell r="A1221" t="str">
            <v>OPM200001100012573</v>
          </cell>
          <cell r="R1221">
            <v>-26550</v>
          </cell>
          <cell r="S1221">
            <v>-26550</v>
          </cell>
        </row>
        <row r="1222">
          <cell r="A1222" t="str">
            <v>OPM200001100012573</v>
          </cell>
          <cell r="R1222">
            <v>-858450</v>
          </cell>
          <cell r="S1222">
            <v>-858450</v>
          </cell>
        </row>
        <row r="1223">
          <cell r="A1223" t="str">
            <v>OPM200001100012535</v>
          </cell>
          <cell r="R1223">
            <v>-27601</v>
          </cell>
          <cell r="S1223">
            <v>-27601</v>
          </cell>
        </row>
        <row r="1224">
          <cell r="A1224" t="str">
            <v>OPM200001100012251</v>
          </cell>
          <cell r="R1224">
            <v>-28159</v>
          </cell>
          <cell r="S1224">
            <v>-28159</v>
          </cell>
        </row>
        <row r="1225">
          <cell r="A1225" t="str">
            <v>OPM200001100012251</v>
          </cell>
          <cell r="R1225">
            <v>-910489</v>
          </cell>
          <cell r="S1225">
            <v>-910489</v>
          </cell>
        </row>
        <row r="1226">
          <cell r="A1226" t="str">
            <v>OPM200001100017021</v>
          </cell>
          <cell r="R1226">
            <v>-47221</v>
          </cell>
          <cell r="S1226">
            <v>-47221</v>
          </cell>
        </row>
        <row r="1227">
          <cell r="A1227" t="str">
            <v>OPM200001100010020</v>
          </cell>
          <cell r="R1227">
            <v>-109808.40000000001</v>
          </cell>
          <cell r="S1227">
            <v>-109808.40000000001</v>
          </cell>
        </row>
        <row r="1228">
          <cell r="A1228" t="str">
            <v>OPM200001100010010</v>
          </cell>
          <cell r="R1228">
            <v>-512556</v>
          </cell>
          <cell r="S1228">
            <v>-512556</v>
          </cell>
        </row>
        <row r="1229">
          <cell r="A1229" t="str">
            <v>OPM200001100016017</v>
          </cell>
          <cell r="R1229">
            <v>-837476</v>
          </cell>
          <cell r="S1229">
            <v>-837476</v>
          </cell>
        </row>
        <row r="1230">
          <cell r="A1230" t="str">
            <v>OPM200001100010010</v>
          </cell>
          <cell r="R1230">
            <v>-912043</v>
          </cell>
          <cell r="S1230">
            <v>-912043</v>
          </cell>
        </row>
        <row r="1231">
          <cell r="A1231" t="str">
            <v>OPM200001100012535</v>
          </cell>
          <cell r="R1231">
            <v>-2392840</v>
          </cell>
          <cell r="S1231">
            <v>-2739398</v>
          </cell>
        </row>
        <row r="1232">
          <cell r="A1232" t="str">
            <v>OPM200001100010020</v>
          </cell>
          <cell r="R1232">
            <v>183500</v>
          </cell>
          <cell r="S1232">
            <v>183500</v>
          </cell>
        </row>
        <row r="1233">
          <cell r="A1233" t="str">
            <v>OPM200001100016017</v>
          </cell>
          <cell r="R1233">
            <v>722853</v>
          </cell>
          <cell r="S1233">
            <v>1703653</v>
          </cell>
        </row>
        <row r="1234">
          <cell r="A1234" t="str">
            <v>OPM200001100012535</v>
          </cell>
          <cell r="R1234">
            <v>1500393</v>
          </cell>
          <cell r="S1234">
            <v>1846951</v>
          </cell>
        </row>
        <row r="1235">
          <cell r="A1235" t="str">
            <v>OPM200001100017006</v>
          </cell>
          <cell r="R1235">
            <v>0</v>
          </cell>
          <cell r="S1235">
            <v>0</v>
          </cell>
        </row>
        <row r="1236">
          <cell r="A1236" t="str">
            <v>OPM200001100017018</v>
          </cell>
          <cell r="R1236">
            <v>-4702000</v>
          </cell>
          <cell r="S1236">
            <v>-4702000</v>
          </cell>
        </row>
        <row r="1237">
          <cell r="A1237" t="str">
            <v>OPM200001100016017</v>
          </cell>
          <cell r="R1237">
            <v>0</v>
          </cell>
          <cell r="S1237">
            <v>0</v>
          </cell>
        </row>
        <row r="1238">
          <cell r="A1238" t="str">
            <v>OPM200001100012573</v>
          </cell>
          <cell r="R1238">
            <v>0</v>
          </cell>
          <cell r="S1238">
            <v>0</v>
          </cell>
        </row>
        <row r="1239">
          <cell r="A1239" t="str">
            <v>OPM200001100010010</v>
          </cell>
          <cell r="R1239">
            <v>0</v>
          </cell>
          <cell r="S1239">
            <v>0</v>
          </cell>
        </row>
        <row r="1240">
          <cell r="A1240" t="str">
            <v>OPM200001100010020</v>
          </cell>
          <cell r="R1240">
            <v>0</v>
          </cell>
          <cell r="S1240">
            <v>0</v>
          </cell>
        </row>
        <row r="1241">
          <cell r="A1241" t="str">
            <v>ETH136001100012523</v>
          </cell>
          <cell r="R1241">
            <v>55979</v>
          </cell>
          <cell r="S1241">
            <v>55979</v>
          </cell>
        </row>
        <row r="1242">
          <cell r="A1242" t="str">
            <v>ETH136001100012347</v>
          </cell>
          <cell r="R1242">
            <v>-872</v>
          </cell>
          <cell r="S1242">
            <v>-872</v>
          </cell>
        </row>
        <row r="1243">
          <cell r="A1243" t="str">
            <v>ETH136001100012523</v>
          </cell>
          <cell r="R1243">
            <v>-41677</v>
          </cell>
          <cell r="S1243">
            <v>-41677</v>
          </cell>
        </row>
        <row r="1244">
          <cell r="A1244" t="str">
            <v>CME495001100010010</v>
          </cell>
          <cell r="R1244">
            <v>339000</v>
          </cell>
          <cell r="S1244">
            <v>339000</v>
          </cell>
        </row>
        <row r="1245">
          <cell r="A1245" t="str">
            <v>CME495001100010020</v>
          </cell>
          <cell r="R1245">
            <v>0</v>
          </cell>
          <cell r="S1245">
            <v>0</v>
          </cell>
        </row>
        <row r="1246">
          <cell r="A1246" t="str">
            <v>CME495001100010050</v>
          </cell>
          <cell r="R1246">
            <v>-504</v>
          </cell>
          <cell r="S1246">
            <v>-504</v>
          </cell>
        </row>
        <row r="1247">
          <cell r="A1247" t="str">
            <v>CME495001100012033</v>
          </cell>
          <cell r="R1247">
            <v>-685</v>
          </cell>
          <cell r="S1247">
            <v>-685</v>
          </cell>
        </row>
        <row r="1248">
          <cell r="A1248" t="str">
            <v>CME495001100010020</v>
          </cell>
          <cell r="R1248">
            <v>-12631</v>
          </cell>
          <cell r="S1248">
            <v>-12631</v>
          </cell>
        </row>
        <row r="1249">
          <cell r="A1249" t="str">
            <v>CME495001100010010</v>
          </cell>
          <cell r="R1249">
            <v>-46016</v>
          </cell>
          <cell r="S1249">
            <v>-46016</v>
          </cell>
        </row>
        <row r="1250">
          <cell r="A1250" t="str">
            <v>CME495001100010020</v>
          </cell>
          <cell r="R1250">
            <v>-153553.60000000001</v>
          </cell>
          <cell r="S1250">
            <v>-153553.60000000001</v>
          </cell>
        </row>
        <row r="1251">
          <cell r="A1251" t="str">
            <v>CME495001100010020</v>
          </cell>
          <cell r="R1251">
            <v>10000</v>
          </cell>
          <cell r="S1251">
            <v>10000</v>
          </cell>
        </row>
        <row r="1252">
          <cell r="A1252" t="str">
            <v>CME495001100010050</v>
          </cell>
          <cell r="R1252">
            <v>10080</v>
          </cell>
          <cell r="S1252">
            <v>6990</v>
          </cell>
        </row>
        <row r="1253">
          <cell r="A1253" t="str">
            <v>CME495001100010020</v>
          </cell>
          <cell r="R1253">
            <v>175000</v>
          </cell>
          <cell r="S1253">
            <v>175000</v>
          </cell>
        </row>
        <row r="1254">
          <cell r="A1254" t="str">
            <v>CME495001100010010</v>
          </cell>
          <cell r="R1254">
            <v>181135</v>
          </cell>
          <cell r="S1254">
            <v>181135</v>
          </cell>
        </row>
        <row r="1255">
          <cell r="A1255" t="str">
            <v>OPA412001100010010</v>
          </cell>
          <cell r="R1255">
            <v>-1086044</v>
          </cell>
          <cell r="S1255">
            <v>-1086044</v>
          </cell>
        </row>
        <row r="1256">
          <cell r="A1256" t="str">
            <v>OPA412001100010010</v>
          </cell>
          <cell r="R1256">
            <v>-961837</v>
          </cell>
          <cell r="S1256">
            <v>-961837</v>
          </cell>
        </row>
        <row r="1257">
          <cell r="A1257" t="str">
            <v>OPA412001100010020</v>
          </cell>
          <cell r="R1257">
            <v>0</v>
          </cell>
          <cell r="S1257">
            <v>0</v>
          </cell>
        </row>
        <row r="1258">
          <cell r="A1258" t="str">
            <v>OPA412001100010020</v>
          </cell>
          <cell r="R1258">
            <v>-131419</v>
          </cell>
          <cell r="S1258">
            <v>-131419</v>
          </cell>
        </row>
        <row r="1259">
          <cell r="A1259" t="str">
            <v>OPA412001100010020</v>
          </cell>
          <cell r="R1259">
            <v>-47341</v>
          </cell>
          <cell r="S1259">
            <v>-47341</v>
          </cell>
        </row>
        <row r="1260">
          <cell r="A1260" t="str">
            <v>PSR560001100010020</v>
          </cell>
          <cell r="R1260">
            <v>-816</v>
          </cell>
          <cell r="S1260">
            <v>-816</v>
          </cell>
        </row>
        <row r="1261">
          <cell r="A1261" t="str">
            <v>PSR560001100010020</v>
          </cell>
          <cell r="R1261">
            <v>-2638.7000000000003</v>
          </cell>
          <cell r="S1261">
            <v>-2638.7000000000003</v>
          </cell>
        </row>
        <row r="1262">
          <cell r="A1262" t="str">
            <v>PSR560001100010010</v>
          </cell>
          <cell r="R1262">
            <v>-2666</v>
          </cell>
          <cell r="S1262">
            <v>-2666</v>
          </cell>
        </row>
        <row r="1263">
          <cell r="A1263" t="str">
            <v>PSR560001100010010</v>
          </cell>
          <cell r="R1263">
            <v>7500</v>
          </cell>
          <cell r="S1263">
            <v>7500</v>
          </cell>
        </row>
        <row r="1264">
          <cell r="A1264" t="str">
            <v>PDS985001100010020</v>
          </cell>
          <cell r="R1264">
            <v>-118586.3</v>
          </cell>
          <cell r="S1264">
            <v>-118586.3</v>
          </cell>
        </row>
        <row r="1265">
          <cell r="A1265" t="str">
            <v>PDS985001100012090</v>
          </cell>
          <cell r="R1265">
            <v>-119341</v>
          </cell>
          <cell r="S1265">
            <v>-119341</v>
          </cell>
        </row>
        <row r="1266">
          <cell r="A1266" t="str">
            <v>PDS985001100010020</v>
          </cell>
          <cell r="R1266">
            <v>-150577</v>
          </cell>
          <cell r="S1266">
            <v>-150577</v>
          </cell>
        </row>
        <row r="1267">
          <cell r="A1267" t="str">
            <v>PDS985001100012076</v>
          </cell>
          <cell r="R1267">
            <v>-711918</v>
          </cell>
          <cell r="S1267">
            <v>-711918</v>
          </cell>
        </row>
        <row r="1268">
          <cell r="A1268" t="str">
            <v>PDS985001100010010</v>
          </cell>
          <cell r="R1268">
            <v>-1499062</v>
          </cell>
          <cell r="S1268">
            <v>-1499062</v>
          </cell>
        </row>
        <row r="1269">
          <cell r="A1269" t="str">
            <v>PDS985001100012090</v>
          </cell>
          <cell r="R1269">
            <v>200000</v>
          </cell>
          <cell r="S1269">
            <v>200000</v>
          </cell>
        </row>
        <row r="1270">
          <cell r="A1270" t="str">
            <v>PDS985001100012076</v>
          </cell>
          <cell r="R1270">
            <v>1700000</v>
          </cell>
          <cell r="S1270">
            <v>1700000</v>
          </cell>
        </row>
        <row r="1271">
          <cell r="A1271" t="str">
            <v>PDS985001100010010</v>
          </cell>
          <cell r="R1271">
            <v>2400000</v>
          </cell>
          <cell r="S1271">
            <v>2400000</v>
          </cell>
        </row>
        <row r="1272">
          <cell r="A1272" t="str">
            <v>OPM20100RS1100012015</v>
          </cell>
          <cell r="R1272">
            <v>-8593586</v>
          </cell>
          <cell r="S1272">
            <v>-8478586</v>
          </cell>
        </row>
        <row r="1273">
          <cell r="A1273" t="str">
            <v>OPM20100RS1100012015</v>
          </cell>
          <cell r="R1273">
            <v>-2500000</v>
          </cell>
          <cell r="S1273">
            <v>-2500000</v>
          </cell>
        </row>
        <row r="1274">
          <cell r="A1274" t="str">
            <v>OPM20100RS1100012015</v>
          </cell>
          <cell r="R1274">
            <v>1579444</v>
          </cell>
          <cell r="S1274">
            <v>1286308</v>
          </cell>
        </row>
        <row r="1275">
          <cell r="A1275" t="str">
            <v>OPM20100RS1100012015</v>
          </cell>
          <cell r="R1275">
            <v>0</v>
          </cell>
          <cell r="S1275">
            <v>0</v>
          </cell>
        </row>
        <row r="1276">
          <cell r="A1276" t="str">
            <v>SOS125001100010020</v>
          </cell>
          <cell r="R1276">
            <v>-51362</v>
          </cell>
          <cell r="S1276">
            <v>-51362</v>
          </cell>
        </row>
        <row r="1277">
          <cell r="A1277" t="str">
            <v>SOS125001100010010</v>
          </cell>
          <cell r="R1277">
            <v>-81133</v>
          </cell>
          <cell r="S1277">
            <v>-81133</v>
          </cell>
        </row>
        <row r="1278">
          <cell r="A1278" t="str">
            <v>SOS125001100012480</v>
          </cell>
          <cell r="R1278">
            <v>-144898</v>
          </cell>
          <cell r="S1278">
            <v>-144898</v>
          </cell>
        </row>
        <row r="1279">
          <cell r="A1279" t="str">
            <v>SOS125001100010020</v>
          </cell>
          <cell r="R1279">
            <v>-166073.20000000001</v>
          </cell>
          <cell r="S1279">
            <v>-166073.20000000001</v>
          </cell>
        </row>
        <row r="1280">
          <cell r="A1280" t="str">
            <v>SOS125001100010020</v>
          </cell>
          <cell r="R1280">
            <v>0</v>
          </cell>
          <cell r="S1280">
            <v>0</v>
          </cell>
        </row>
        <row r="1281">
          <cell r="A1281" t="str">
            <v>SOS125001100010020</v>
          </cell>
          <cell r="R1281">
            <v>0</v>
          </cell>
          <cell r="S1281">
            <v>0</v>
          </cell>
        </row>
        <row r="1282">
          <cell r="A1282" t="str">
            <v>OSC150001100010010</v>
          </cell>
          <cell r="R1282">
            <v>-105000</v>
          </cell>
          <cell r="S1282">
            <v>-105000</v>
          </cell>
        </row>
        <row r="1283">
          <cell r="A1283" t="str">
            <v>OSC150001100010020</v>
          </cell>
          <cell r="R1283">
            <v>-142387</v>
          </cell>
          <cell r="S1283">
            <v>-142387</v>
          </cell>
        </row>
        <row r="1284">
          <cell r="A1284" t="str">
            <v>OSC150001100010020</v>
          </cell>
          <cell r="R1284">
            <v>-474885.4</v>
          </cell>
          <cell r="S1284">
            <v>-474885.4</v>
          </cell>
        </row>
        <row r="1285">
          <cell r="A1285" t="str">
            <v>OSC150001100010010</v>
          </cell>
          <cell r="R1285">
            <v>-703920</v>
          </cell>
          <cell r="S1285">
            <v>-703920</v>
          </cell>
        </row>
        <row r="1286">
          <cell r="A1286" t="str">
            <v>OSC150001100010010</v>
          </cell>
          <cell r="R1286">
            <v>0</v>
          </cell>
          <cell r="S1286">
            <v>0</v>
          </cell>
        </row>
        <row r="1287">
          <cell r="A1287" t="str">
            <v>OSC150001100010020</v>
          </cell>
          <cell r="R1287">
            <v>145003</v>
          </cell>
          <cell r="S1287">
            <v>145003</v>
          </cell>
        </row>
        <row r="1288">
          <cell r="A1288" t="str">
            <v>OSC150001100010010</v>
          </cell>
          <cell r="R1288">
            <v>0</v>
          </cell>
          <cell r="S1288">
            <v>0</v>
          </cell>
        </row>
        <row r="1289">
          <cell r="A1289" t="str">
            <v>OSC150001100010020</v>
          </cell>
          <cell r="R1289">
            <v>-3000000</v>
          </cell>
          <cell r="S1289">
            <v>-3000000</v>
          </cell>
        </row>
        <row r="1290">
          <cell r="A1290" t="str">
            <v>OSC15200FB1100012T49</v>
          </cell>
          <cell r="R1290">
            <v>0</v>
          </cell>
          <cell r="S1290">
            <v>0</v>
          </cell>
        </row>
        <row r="1291">
          <cell r="A1291" t="str">
            <v>OSC15200FB1100012011</v>
          </cell>
          <cell r="R1291">
            <v>-9842100</v>
          </cell>
          <cell r="S1291">
            <v>-9841400</v>
          </cell>
        </row>
        <row r="1292">
          <cell r="A1292" t="str">
            <v>OSC15200FB1100012012</v>
          </cell>
          <cell r="R1292">
            <v>-5500000</v>
          </cell>
          <cell r="S1292">
            <v>-6000000</v>
          </cell>
        </row>
        <row r="1293">
          <cell r="A1293" t="str">
            <v>OSC15200FB1100012012</v>
          </cell>
          <cell r="R1293">
            <v>-14500000</v>
          </cell>
          <cell r="S1293">
            <v>-14000000</v>
          </cell>
        </row>
        <row r="1294">
          <cell r="A1294" t="str">
            <v>OSC15200FB1100012013</v>
          </cell>
          <cell r="R1294">
            <v>-5500000</v>
          </cell>
          <cell r="S1294">
            <v>-6000000</v>
          </cell>
        </row>
        <row r="1295">
          <cell r="A1295" t="str">
            <v>OSC15200FB1100012007</v>
          </cell>
          <cell r="R1295">
            <v>-4424234</v>
          </cell>
          <cell r="S1295">
            <v>-4424234</v>
          </cell>
        </row>
        <row r="1296">
          <cell r="A1296" t="str">
            <v>OSC15200FB1100012006</v>
          </cell>
          <cell r="R1296">
            <v>-23100</v>
          </cell>
          <cell r="S1296">
            <v>245600</v>
          </cell>
        </row>
        <row r="1297">
          <cell r="A1297" t="str">
            <v>OSC15200FB1100012012</v>
          </cell>
          <cell r="R1297">
            <v>79800</v>
          </cell>
          <cell r="S1297">
            <v>124600</v>
          </cell>
        </row>
        <row r="1298">
          <cell r="A1298" t="str">
            <v>OSC15200FB1100012011</v>
          </cell>
          <cell r="R1298">
            <v>-3200</v>
          </cell>
          <cell r="S1298">
            <v>34200</v>
          </cell>
        </row>
        <row r="1299">
          <cell r="A1299" t="str">
            <v>OSC15200FB1100012011</v>
          </cell>
          <cell r="R1299">
            <v>23600</v>
          </cell>
          <cell r="S1299">
            <v>33500</v>
          </cell>
        </row>
        <row r="1300">
          <cell r="A1300" t="str">
            <v>OSC15200FB1100012005</v>
          </cell>
          <cell r="R1300">
            <v>20944</v>
          </cell>
          <cell r="S1300">
            <v>20944</v>
          </cell>
        </row>
        <row r="1301">
          <cell r="A1301" t="str">
            <v>OSC15200FB1100012010</v>
          </cell>
          <cell r="R1301">
            <v>-100</v>
          </cell>
          <cell r="S1301">
            <v>900</v>
          </cell>
        </row>
        <row r="1302">
          <cell r="A1302" t="str">
            <v>OSC15200FB1100012005</v>
          </cell>
          <cell r="R1302">
            <v>0</v>
          </cell>
          <cell r="S1302">
            <v>300</v>
          </cell>
        </row>
        <row r="1303">
          <cell r="A1303" t="str">
            <v>OSC15200FB1100012005</v>
          </cell>
          <cell r="R1303">
            <v>62832</v>
          </cell>
          <cell r="S1303">
            <v>0</v>
          </cell>
        </row>
        <row r="1304">
          <cell r="A1304" t="str">
            <v>OSC15200FB1100012005</v>
          </cell>
          <cell r="R1304">
            <v>0</v>
          </cell>
          <cell r="S1304">
            <v>0</v>
          </cell>
        </row>
        <row r="1305">
          <cell r="A1305" t="str">
            <v>OSC15200FB1100012005</v>
          </cell>
          <cell r="R1305">
            <v>7037208</v>
          </cell>
          <cell r="S1305">
            <v>0</v>
          </cell>
        </row>
        <row r="1306">
          <cell r="A1306" t="str">
            <v>OSC15200FB1100012012</v>
          </cell>
          <cell r="R1306">
            <v>-124500</v>
          </cell>
          <cell r="S1306">
            <v>-5500</v>
          </cell>
        </row>
        <row r="1307">
          <cell r="A1307" t="str">
            <v>OSC15200FB1100012010</v>
          </cell>
          <cell r="R1307">
            <v>-15684</v>
          </cell>
          <cell r="S1307">
            <v>-15684</v>
          </cell>
        </row>
        <row r="1308">
          <cell r="A1308" t="str">
            <v>OSC15200FB1100012005</v>
          </cell>
          <cell r="R1308">
            <v>-26182</v>
          </cell>
          <cell r="S1308">
            <v>-26182</v>
          </cell>
        </row>
        <row r="1309">
          <cell r="A1309" t="str">
            <v>OSC15200FB1100012011</v>
          </cell>
          <cell r="R1309">
            <v>-26690</v>
          </cell>
          <cell r="S1309">
            <v>-26690</v>
          </cell>
        </row>
        <row r="1310">
          <cell r="A1310" t="str">
            <v>OSC15200FB1100012012</v>
          </cell>
          <cell r="R1310">
            <v>-50923</v>
          </cell>
          <cell r="S1310">
            <v>-50923</v>
          </cell>
        </row>
        <row r="1311">
          <cell r="A1311" t="str">
            <v>OSC15200FB1100012011</v>
          </cell>
          <cell r="R1311">
            <v>-52478</v>
          </cell>
          <cell r="S1311">
            <v>-68221</v>
          </cell>
        </row>
        <row r="1312">
          <cell r="A1312" t="str">
            <v>OSC15200FB1100012008</v>
          </cell>
          <cell r="R1312">
            <v>-54008</v>
          </cell>
          <cell r="S1312">
            <v>-3556</v>
          </cell>
        </row>
        <row r="1313">
          <cell r="A1313" t="str">
            <v>OSC15200FB1100012012</v>
          </cell>
          <cell r="R1313">
            <v>-45969</v>
          </cell>
          <cell r="S1313">
            <v>-106800</v>
          </cell>
        </row>
        <row r="1314">
          <cell r="A1314" t="str">
            <v>SDR635001200710020</v>
          </cell>
          <cell r="R1314">
            <v>-450000</v>
          </cell>
          <cell r="S1314">
            <v>-450000</v>
          </cell>
        </row>
        <row r="1315">
          <cell r="A1315" t="str">
            <v>SDR635001200712066</v>
          </cell>
          <cell r="R1315">
            <v>-150000</v>
          </cell>
          <cell r="S1315">
            <v>-150000</v>
          </cell>
        </row>
        <row r="1316">
          <cell r="A1316" t="str">
            <v>SDR635001200710010</v>
          </cell>
          <cell r="R1316">
            <v>-20000</v>
          </cell>
          <cell r="S1316">
            <v>-20000</v>
          </cell>
        </row>
        <row r="1317">
          <cell r="A1317" t="str">
            <v>SDR635001200710020</v>
          </cell>
          <cell r="R1317">
            <v>0</v>
          </cell>
          <cell r="S1317">
            <v>0</v>
          </cell>
        </row>
        <row r="1318">
          <cell r="A1318" t="str">
            <v>SDR635001200712244</v>
          </cell>
          <cell r="R1318">
            <v>20000</v>
          </cell>
          <cell r="S1318">
            <v>20000</v>
          </cell>
        </row>
        <row r="1319">
          <cell r="A1319" t="str">
            <v>OSC15200FB1100012009</v>
          </cell>
          <cell r="R1319">
            <v>-1050000</v>
          </cell>
          <cell r="S1319">
            <v>-1050000</v>
          </cell>
        </row>
        <row r="1320">
          <cell r="A1320" t="str">
            <v>OSC15200FB1100012011</v>
          </cell>
          <cell r="R1320">
            <v>-960667</v>
          </cell>
          <cell r="S1320">
            <v>-1162904</v>
          </cell>
        </row>
        <row r="1321">
          <cell r="A1321" t="str">
            <v>OSC15200FB1100012011</v>
          </cell>
          <cell r="R1321">
            <v>-1405896</v>
          </cell>
          <cell r="S1321">
            <v>-1405896</v>
          </cell>
        </row>
        <row r="1322">
          <cell r="A1322" t="str">
            <v>OSC15200FB1100012011</v>
          </cell>
          <cell r="R1322">
            <v>-1705774</v>
          </cell>
          <cell r="S1322">
            <v>-1705774</v>
          </cell>
        </row>
        <row r="1323">
          <cell r="A1323" t="str">
            <v>OSC15200FB1100012016</v>
          </cell>
          <cell r="R1323">
            <v>115000</v>
          </cell>
          <cell r="S1323">
            <v>0</v>
          </cell>
        </row>
        <row r="1324">
          <cell r="A1324" t="str">
            <v>OSC15200FB1100012012</v>
          </cell>
          <cell r="R1324">
            <v>-1585938</v>
          </cell>
          <cell r="S1324">
            <v>-3684600</v>
          </cell>
        </row>
        <row r="1325">
          <cell r="A1325" t="str">
            <v>OSC15200FB1100012012</v>
          </cell>
          <cell r="R1325">
            <v>-3757198</v>
          </cell>
          <cell r="S1325">
            <v>-3757198</v>
          </cell>
        </row>
        <row r="1326">
          <cell r="A1326" t="str">
            <v>OSC15200FB1100012012</v>
          </cell>
          <cell r="R1326">
            <v>-4024199</v>
          </cell>
          <cell r="S1326">
            <v>-4024199</v>
          </cell>
        </row>
        <row r="1327">
          <cell r="A1327" t="str">
            <v>OSC15200FB1100012005</v>
          </cell>
          <cell r="R1327">
            <v>240900</v>
          </cell>
          <cell r="S1327">
            <v>0</v>
          </cell>
        </row>
        <row r="1328">
          <cell r="A1328" t="str">
            <v>OSC15200FB1100012010</v>
          </cell>
          <cell r="R1328">
            <v>244129</v>
          </cell>
          <cell r="S1328">
            <v>487129</v>
          </cell>
        </row>
        <row r="1329">
          <cell r="A1329" t="str">
            <v>OSC15200FB1100012011</v>
          </cell>
          <cell r="R1329">
            <v>-3963205</v>
          </cell>
          <cell r="S1329">
            <v>-4142086</v>
          </cell>
        </row>
        <row r="1330">
          <cell r="A1330" t="str">
            <v>OSC15200FB1100012012</v>
          </cell>
          <cell r="R1330">
            <v>-3046597</v>
          </cell>
          <cell r="S1330">
            <v>-4400640</v>
          </cell>
        </row>
        <row r="1331">
          <cell r="A1331" t="str">
            <v>OSC15200FB1100012006</v>
          </cell>
          <cell r="R1331">
            <v>-7728160</v>
          </cell>
          <cell r="S1331">
            <v>-7728160</v>
          </cell>
        </row>
        <row r="1332">
          <cell r="A1332" t="str">
            <v>OSC15200FB1100012006</v>
          </cell>
          <cell r="R1332">
            <v>-9600000</v>
          </cell>
          <cell r="S1332">
            <v>-9600000</v>
          </cell>
        </row>
        <row r="1333">
          <cell r="A1333" t="str">
            <v>OSC15200FB1100012006</v>
          </cell>
          <cell r="R1333">
            <v>0</v>
          </cell>
          <cell r="S1333">
            <v>0</v>
          </cell>
        </row>
        <row r="1334">
          <cell r="A1334" t="str">
            <v>OSC15200FB1100012006</v>
          </cell>
          <cell r="R1334">
            <v>0</v>
          </cell>
          <cell r="S1334">
            <v>0</v>
          </cell>
        </row>
        <row r="1335">
          <cell r="A1335" t="str">
            <v>OSC15200FB1100012012</v>
          </cell>
          <cell r="R1335">
            <v>0</v>
          </cell>
          <cell r="S1335">
            <v>0</v>
          </cell>
        </row>
        <row r="1336">
          <cell r="A1336" t="str">
            <v>OSC15200FB1100012012</v>
          </cell>
          <cell r="R1336">
            <v>-10597162</v>
          </cell>
          <cell r="S1336">
            <v>-11961600</v>
          </cell>
        </row>
        <row r="1337">
          <cell r="A1337" t="str">
            <v>OSC15200FB1100012009</v>
          </cell>
          <cell r="R1337">
            <v>6294423</v>
          </cell>
          <cell r="S1337">
            <v>8263993</v>
          </cell>
        </row>
        <row r="1338">
          <cell r="A1338" t="str">
            <v>OSC15200FB1100012012</v>
          </cell>
          <cell r="R1338">
            <v>17355444</v>
          </cell>
          <cell r="S1338">
            <v>62263560</v>
          </cell>
        </row>
        <row r="1339">
          <cell r="A1339" t="str">
            <v>OSC15200FB1100012013</v>
          </cell>
          <cell r="R1339">
            <v>63790000</v>
          </cell>
          <cell r="S1339">
            <v>133490000</v>
          </cell>
        </row>
        <row r="1340">
          <cell r="A1340" t="str">
            <v>OSC15200FB1100012006</v>
          </cell>
          <cell r="R1340">
            <v>77509720</v>
          </cell>
          <cell r="S1340">
            <v>202170175</v>
          </cell>
        </row>
        <row r="1341">
          <cell r="A1341" t="str">
            <v>OSC15200FB1100012T49</v>
          </cell>
          <cell r="R1341">
            <v>115000000</v>
          </cell>
          <cell r="S1341">
            <v>115000000</v>
          </cell>
        </row>
        <row r="1342">
          <cell r="A1342" t="str">
            <v>OSC15200FB1100012011</v>
          </cell>
          <cell r="R1342">
            <v>-45641120</v>
          </cell>
          <cell r="S1342">
            <v>-45641120</v>
          </cell>
        </row>
        <row r="1343">
          <cell r="A1343" t="str">
            <v>OSC15200FB1100012012</v>
          </cell>
          <cell r="R1343">
            <v>-141755949</v>
          </cell>
          <cell r="S1343">
            <v>-141755949</v>
          </cell>
        </row>
        <row r="1344">
          <cell r="A1344" t="str">
            <v>OSC15200FB1100012006</v>
          </cell>
          <cell r="R1344">
            <v>-263525408</v>
          </cell>
          <cell r="S1344">
            <v>-263525408</v>
          </cell>
        </row>
        <row r="1345">
          <cell r="A1345" t="str">
            <v>OSC15200FB1100012005</v>
          </cell>
          <cell r="R1345">
            <v>2167704</v>
          </cell>
          <cell r="S1345">
            <v>0</v>
          </cell>
        </row>
        <row r="1346">
          <cell r="A1346" t="str">
            <v>OSC15100MS1100019001</v>
          </cell>
          <cell r="R1346">
            <v>-12846008</v>
          </cell>
          <cell r="S1346">
            <v>-11406442</v>
          </cell>
        </row>
        <row r="1347">
          <cell r="A1347" t="str">
            <v>SDA625001100016260</v>
          </cell>
          <cell r="R1347">
            <v>2000000</v>
          </cell>
          <cell r="S1347">
            <v>2000000</v>
          </cell>
        </row>
        <row r="1348">
          <cell r="A1348" t="str">
            <v>SDA625001100010020</v>
          </cell>
          <cell r="R1348">
            <v>-3696</v>
          </cell>
          <cell r="S1348">
            <v>-3696</v>
          </cell>
        </row>
        <row r="1349">
          <cell r="A1349" t="str">
            <v>SDA625001100010020</v>
          </cell>
          <cell r="R1349">
            <v>-11951.7</v>
          </cell>
          <cell r="S1349">
            <v>-11951.7</v>
          </cell>
        </row>
        <row r="1350">
          <cell r="A1350" t="str">
            <v>SDA625001100010010</v>
          </cell>
          <cell r="R1350">
            <v>-35595</v>
          </cell>
          <cell r="S1350">
            <v>-35595</v>
          </cell>
        </row>
        <row r="1351">
          <cell r="A1351" t="str">
            <v>SDA625001100010010</v>
          </cell>
          <cell r="R1351">
            <v>-48192</v>
          </cell>
          <cell r="S1351">
            <v>-48192</v>
          </cell>
        </row>
        <row r="1352">
          <cell r="A1352" t="str">
            <v>SDA625001100010010</v>
          </cell>
          <cell r="R1352">
            <v>-90466</v>
          </cell>
          <cell r="S1352">
            <v>-90466</v>
          </cell>
        </row>
        <row r="1353">
          <cell r="A1353" t="str">
            <v>SDA625001100010010</v>
          </cell>
          <cell r="R1353">
            <v>-185094</v>
          </cell>
          <cell r="S1353">
            <v>-185094</v>
          </cell>
        </row>
        <row r="1354">
          <cell r="A1354" t="str">
            <v>SDA625001100016260</v>
          </cell>
          <cell r="R1354">
            <v>0</v>
          </cell>
          <cell r="S1354">
            <v>0</v>
          </cell>
        </row>
        <row r="1355">
          <cell r="A1355" t="str">
            <v>CSL660001100017010</v>
          </cell>
          <cell r="R1355">
            <v>0</v>
          </cell>
          <cell r="S1355">
            <v>0</v>
          </cell>
        </row>
        <row r="1356">
          <cell r="A1356" t="str">
            <v>CSL660001100016022</v>
          </cell>
          <cell r="R1356">
            <v>-5700</v>
          </cell>
          <cell r="S1356">
            <v>-5700</v>
          </cell>
        </row>
        <row r="1357">
          <cell r="A1357" t="str">
            <v>CSL660001100012104</v>
          </cell>
          <cell r="R1357">
            <v>-8542</v>
          </cell>
          <cell r="S1357">
            <v>-8542</v>
          </cell>
        </row>
        <row r="1358">
          <cell r="A1358" t="str">
            <v>CSL660001100010020</v>
          </cell>
          <cell r="R1358">
            <v>-13195</v>
          </cell>
          <cell r="S1358">
            <v>-13195</v>
          </cell>
        </row>
        <row r="1359">
          <cell r="A1359" t="str">
            <v>CSL660001100012061</v>
          </cell>
          <cell r="R1359">
            <v>-17678</v>
          </cell>
          <cell r="S1359">
            <v>-17678</v>
          </cell>
        </row>
        <row r="1360">
          <cell r="A1360" t="str">
            <v>CSL660001100017010</v>
          </cell>
          <cell r="R1360">
            <v>-24180</v>
          </cell>
          <cell r="S1360">
            <v>-24180</v>
          </cell>
        </row>
        <row r="1361">
          <cell r="A1361" t="str">
            <v>CSL660001100010020</v>
          </cell>
          <cell r="R1361">
            <v>-42667.3</v>
          </cell>
          <cell r="S1361">
            <v>-42667.3</v>
          </cell>
        </row>
        <row r="1362">
          <cell r="A1362" t="str">
            <v>CSL660001100010010</v>
          </cell>
          <cell r="R1362">
            <v>-50706</v>
          </cell>
          <cell r="S1362">
            <v>-50706</v>
          </cell>
        </row>
        <row r="1363">
          <cell r="A1363" t="str">
            <v>CSL660001100012420</v>
          </cell>
          <cell r="R1363">
            <v>-90000</v>
          </cell>
          <cell r="S1363">
            <v>-90000</v>
          </cell>
        </row>
        <row r="1364">
          <cell r="A1364" t="str">
            <v>CSL660001100012172</v>
          </cell>
          <cell r="R1364">
            <v>-108885</v>
          </cell>
          <cell r="S1364">
            <v>-108885</v>
          </cell>
        </row>
        <row r="1365">
          <cell r="A1365" t="str">
            <v>OTT140001100010020</v>
          </cell>
          <cell r="R1365">
            <v>-4311</v>
          </cell>
          <cell r="S1365">
            <v>-4311</v>
          </cell>
        </row>
        <row r="1366">
          <cell r="A1366" t="str">
            <v>OTT140001100010020</v>
          </cell>
          <cell r="R1366">
            <v>-13941.1</v>
          </cell>
          <cell r="S1366">
            <v>-13941.1</v>
          </cell>
        </row>
        <row r="1367">
          <cell r="A1367" t="str">
            <v>OTT140001100010010</v>
          </cell>
          <cell r="R1367">
            <v>-91035</v>
          </cell>
          <cell r="S1367">
            <v>-91035</v>
          </cell>
        </row>
        <row r="1368">
          <cell r="A1368" t="str">
            <v>OTT140001100010010</v>
          </cell>
          <cell r="R1368">
            <v>-105000</v>
          </cell>
          <cell r="S1368">
            <v>-105000</v>
          </cell>
        </row>
        <row r="1369">
          <cell r="A1369" t="str">
            <v>TRB775001100016032</v>
          </cell>
          <cell r="R1369">
            <v>0</v>
          </cell>
          <cell r="S1369">
            <v>0</v>
          </cell>
        </row>
        <row r="1370">
          <cell r="A1370" t="str">
            <v>TRB775001100010020</v>
          </cell>
          <cell r="R1370">
            <v>-10808</v>
          </cell>
          <cell r="S1370">
            <v>-10808</v>
          </cell>
        </row>
        <row r="1371">
          <cell r="A1371" t="str">
            <v>TRB775001100010010</v>
          </cell>
          <cell r="R1371">
            <v>-30343</v>
          </cell>
          <cell r="S1371">
            <v>-30343</v>
          </cell>
        </row>
        <row r="1372">
          <cell r="A1372" t="str">
            <v>TRB775001100010020</v>
          </cell>
          <cell r="R1372">
            <v>-48006</v>
          </cell>
          <cell r="S1372">
            <v>-48006</v>
          </cell>
        </row>
        <row r="1373">
          <cell r="A1373" t="str">
            <v>TRB775001100010010</v>
          </cell>
          <cell r="R1373">
            <v>-54657</v>
          </cell>
          <cell r="S1373">
            <v>-54657</v>
          </cell>
        </row>
        <row r="1374">
          <cell r="A1374" t="str">
            <v>TRB775001100016032</v>
          </cell>
          <cell r="R1374">
            <v>-1548224</v>
          </cell>
          <cell r="S1374">
            <v>-1548224</v>
          </cell>
        </row>
        <row r="1375">
          <cell r="A1375" t="str">
            <v>TRB775001100016032</v>
          </cell>
          <cell r="R1375">
            <v>800000</v>
          </cell>
          <cell r="S1375">
            <v>800000</v>
          </cell>
        </row>
        <row r="1376">
          <cell r="A1376" t="str">
            <v>TRB775001100016023</v>
          </cell>
          <cell r="R1376">
            <v>-8451500</v>
          </cell>
          <cell r="S1376">
            <v>-9691750</v>
          </cell>
        </row>
        <row r="1377">
          <cell r="A1377" t="str">
            <v>TRB775001100016023</v>
          </cell>
          <cell r="R1377">
            <v>19239140</v>
          </cell>
          <cell r="S1377">
            <v>24200140</v>
          </cell>
        </row>
        <row r="1378">
          <cell r="A1378" t="str">
            <v>TRB775001100016006</v>
          </cell>
          <cell r="R1378">
            <v>278267000</v>
          </cell>
          <cell r="S1378">
            <v>320206000</v>
          </cell>
        </row>
        <row r="1379">
          <cell r="A1379" t="str">
            <v>TRB775001100016006</v>
          </cell>
          <cell r="R1379">
            <v>0</v>
          </cell>
          <cell r="S1379">
            <v>0</v>
          </cell>
        </row>
        <row r="1380">
          <cell r="A1380" t="str">
            <v>UAL999901100099110</v>
          </cell>
          <cell r="R1380">
            <v>94476192</v>
          </cell>
          <cell r="S1380">
            <v>94476192</v>
          </cell>
        </row>
        <row r="1381">
          <cell r="A1381" t="str">
            <v>UAL999901100099390</v>
          </cell>
          <cell r="R1381">
            <v>68848968</v>
          </cell>
          <cell r="S1381">
            <v>68848968</v>
          </cell>
        </row>
        <row r="1382">
          <cell r="A1382" t="str">
            <v>UAL999901100099369</v>
          </cell>
          <cell r="R1382">
            <v>20000000</v>
          </cell>
          <cell r="S1382">
            <v>20000000</v>
          </cell>
        </row>
        <row r="1383">
          <cell r="A1383" t="str">
            <v>UAL999901100099361</v>
          </cell>
          <cell r="R1383">
            <v>15075000</v>
          </cell>
          <cell r="S1383">
            <v>15075000</v>
          </cell>
        </row>
        <row r="1384">
          <cell r="A1384" t="str">
            <v>UAL999901100099130</v>
          </cell>
          <cell r="R1384">
            <v>7400672</v>
          </cell>
          <cell r="S1384">
            <v>7400672</v>
          </cell>
        </row>
        <row r="1385">
          <cell r="A1385" t="str">
            <v>UAL999901100099120</v>
          </cell>
          <cell r="R1385">
            <v>3028105</v>
          </cell>
          <cell r="S1385">
            <v>3028105</v>
          </cell>
        </row>
        <row r="1386">
          <cell r="A1386" t="str">
            <v>WCC420001200710020</v>
          </cell>
          <cell r="R1386">
            <v>-1040770</v>
          </cell>
          <cell r="S1386">
            <v>0</v>
          </cell>
        </row>
        <row r="1387">
          <cell r="A1387" t="str">
            <v>WCC420001200710020</v>
          </cell>
          <cell r="R1387">
            <v>-502212</v>
          </cell>
          <cell r="S1387">
            <v>-1262982</v>
          </cell>
        </row>
        <row r="1388">
          <cell r="A1388" t="str">
            <v>WCC420001200710010</v>
          </cell>
          <cell r="R1388">
            <v>-334692</v>
          </cell>
          <cell r="S1388">
            <v>-334692</v>
          </cell>
        </row>
        <row r="1389">
          <cell r="A1389" t="str">
            <v>WCC420001200712244</v>
          </cell>
          <cell r="R1389">
            <v>-261060</v>
          </cell>
          <cell r="S1389">
            <v>-261060</v>
          </cell>
        </row>
        <row r="1390">
          <cell r="A1390" t="str">
            <v>WCC420001200710020</v>
          </cell>
          <cell r="R1390">
            <v>-210096</v>
          </cell>
          <cell r="S1390">
            <v>-210099</v>
          </cell>
        </row>
        <row r="1391">
          <cell r="A1391" t="str">
            <v>WCC420001200710010</v>
          </cell>
          <cell r="R1391">
            <v>-110950</v>
          </cell>
          <cell r="S1391">
            <v>-110950</v>
          </cell>
        </row>
        <row r="1392">
          <cell r="A1392" t="str">
            <v>WCC420001200712262</v>
          </cell>
          <cell r="R1392">
            <v>-106685</v>
          </cell>
          <cell r="S1392">
            <v>-106685</v>
          </cell>
        </row>
        <row r="1393">
          <cell r="A1393" t="str">
            <v>WCC420001200712244</v>
          </cell>
          <cell r="R1393">
            <v>-88760</v>
          </cell>
          <cell r="S1393">
            <v>-88760</v>
          </cell>
        </row>
        <row r="1394">
          <cell r="A1394" t="str">
            <v>WCC420001200710050</v>
          </cell>
          <cell r="R1394">
            <v>-40999</v>
          </cell>
          <cell r="S1394">
            <v>-40999</v>
          </cell>
        </row>
        <row r="1395">
          <cell r="A1395" t="str">
            <v>WCC420001200710020</v>
          </cell>
          <cell r="R1395">
            <v>45000</v>
          </cell>
          <cell r="S1395">
            <v>103000</v>
          </cell>
        </row>
        <row r="1396">
          <cell r="A1396" t="str">
            <v>WCC420001200712244</v>
          </cell>
          <cell r="R1396">
            <v>88760</v>
          </cell>
          <cell r="S1396">
            <v>88760</v>
          </cell>
        </row>
        <row r="1397">
          <cell r="A1397" t="str">
            <v>WCC420001200710010</v>
          </cell>
          <cell r="R1397">
            <v>110950</v>
          </cell>
          <cell r="S1397">
            <v>110950</v>
          </cell>
        </row>
        <row r="1398">
          <cell r="A1398" t="str">
            <v>UAL999901100099394</v>
          </cell>
          <cell r="R1398">
            <v>500000</v>
          </cell>
          <cell r="S1398">
            <v>500000</v>
          </cell>
        </row>
        <row r="1399">
          <cell r="A1399" t="str">
            <v>UAL999901100099120</v>
          </cell>
          <cell r="R1399">
            <v>-500000</v>
          </cell>
          <cell r="S1399">
            <v>-500000</v>
          </cell>
        </row>
        <row r="1400">
          <cell r="A1400" t="str">
            <v>UAL999901100099390</v>
          </cell>
          <cell r="R1400">
            <v>-420198</v>
          </cell>
          <cell r="S1400">
            <v>-716250</v>
          </cell>
        </row>
        <row r="1401">
          <cell r="A1401" t="str">
            <v>UAL999901100099390</v>
          </cell>
          <cell r="R1401">
            <v>-796500</v>
          </cell>
          <cell r="S1401">
            <v>-1325377</v>
          </cell>
        </row>
        <row r="1402">
          <cell r="A1402" t="str">
            <v>UAL999901100099390</v>
          </cell>
          <cell r="R1402">
            <v>-1535321</v>
          </cell>
          <cell r="S1402">
            <v>-2895331</v>
          </cell>
        </row>
        <row r="1403">
          <cell r="A1403" t="str">
            <v>UAL999901100099130</v>
          </cell>
          <cell r="R1403">
            <v>-3000000</v>
          </cell>
          <cell r="S1403">
            <v>-3000000</v>
          </cell>
        </row>
        <row r="1404">
          <cell r="A1404" t="str">
            <v>UAL999901100099390</v>
          </cell>
          <cell r="R1404">
            <v>-3510504</v>
          </cell>
          <cell r="S1404">
            <v>-5896258</v>
          </cell>
        </row>
        <row r="1405">
          <cell r="A1405" t="str">
            <v>UAL999901100099390</v>
          </cell>
          <cell r="R1405">
            <v>-4649935</v>
          </cell>
          <cell r="S1405">
            <v>-8181163</v>
          </cell>
        </row>
        <row r="1406">
          <cell r="A1406" t="str">
            <v>UAL999901100099377</v>
          </cell>
          <cell r="R1406">
            <v>0</v>
          </cell>
          <cell r="S1406">
            <v>-42199145</v>
          </cell>
        </row>
        <row r="1407">
          <cell r="A1407" t="str">
            <v>UAL999901100099402</v>
          </cell>
          <cell r="R1407">
            <v>-21092386</v>
          </cell>
          <cell r="S1407">
            <v>-21092386</v>
          </cell>
        </row>
        <row r="1408">
          <cell r="A1408" t="str">
            <v>UAL999901100099390</v>
          </cell>
          <cell r="R1408">
            <v>-7242659</v>
          </cell>
          <cell r="S1408">
            <v>-12756872</v>
          </cell>
        </row>
        <row r="1409">
          <cell r="A1409" t="str">
            <v>UAL999901100099390</v>
          </cell>
          <cell r="R1409">
            <v>-10000000</v>
          </cell>
          <cell r="S1409">
            <v>-20000000</v>
          </cell>
        </row>
        <row r="1410">
          <cell r="A1410" t="str">
            <v>UAL999901100099400</v>
          </cell>
          <cell r="R1410">
            <v>0</v>
          </cell>
          <cell r="S1410">
            <v>-24800000</v>
          </cell>
        </row>
        <row r="1411">
          <cell r="A1411" t="str">
            <v>UAL999901100099390</v>
          </cell>
          <cell r="R1411">
            <v>-25000000</v>
          </cell>
          <cell r="S1411">
            <v>-25000000</v>
          </cell>
        </row>
        <row r="1412">
          <cell r="A1412" t="str">
            <v>UAL999901100099110</v>
          </cell>
          <cell r="R1412">
            <v>-40000000</v>
          </cell>
          <cell r="S1412">
            <v>-40000000</v>
          </cell>
        </row>
        <row r="1413">
          <cell r="A1413" t="str">
            <v>UAL999901100099400</v>
          </cell>
          <cell r="R1413">
            <v>-605700000</v>
          </cell>
          <cell r="S1413">
            <v>-675900000</v>
          </cell>
        </row>
        <row r="1414">
          <cell r="A1414" t="str">
            <v>UOC670001100012139</v>
          </cell>
          <cell r="R1414">
            <v>134800933</v>
          </cell>
          <cell r="S1414">
            <v>122842087</v>
          </cell>
        </row>
        <row r="1415">
          <cell r="A1415" t="str">
            <v>UOC670001100016198</v>
          </cell>
          <cell r="R1415">
            <v>-3000</v>
          </cell>
          <cell r="S1415">
            <v>-3000</v>
          </cell>
        </row>
        <row r="1416">
          <cell r="A1416" t="str">
            <v>UOC670001100016198</v>
          </cell>
          <cell r="R1416">
            <v>-4154</v>
          </cell>
          <cell r="S1416">
            <v>-4154</v>
          </cell>
        </row>
        <row r="1417">
          <cell r="A1417" t="str">
            <v>UOC670001100012235</v>
          </cell>
          <cell r="R1417">
            <v>-91370</v>
          </cell>
          <cell r="S1417">
            <v>-91370</v>
          </cell>
        </row>
        <row r="1418">
          <cell r="A1418" t="str">
            <v>UOC670001100016198</v>
          </cell>
          <cell r="R1418">
            <v>-92846</v>
          </cell>
          <cell r="S1418">
            <v>-92846</v>
          </cell>
        </row>
        <row r="1419">
          <cell r="A1419" t="str">
            <v>UOC670001100012235</v>
          </cell>
          <cell r="R1419">
            <v>-126530</v>
          </cell>
          <cell r="S1419">
            <v>-126530</v>
          </cell>
        </row>
        <row r="1420">
          <cell r="A1420" t="str">
            <v>UOC670001100012139</v>
          </cell>
          <cell r="R1420">
            <v>-153200</v>
          </cell>
          <cell r="S1420">
            <v>-306400</v>
          </cell>
        </row>
        <row r="1421">
          <cell r="A1421" t="str">
            <v>UOC670001100012588</v>
          </cell>
          <cell r="R1421">
            <v>-572176</v>
          </cell>
          <cell r="S1421">
            <v>-572176</v>
          </cell>
        </row>
        <row r="1422">
          <cell r="A1422" t="str">
            <v>UOC670001100012588</v>
          </cell>
          <cell r="R1422">
            <v>-792354</v>
          </cell>
          <cell r="S1422">
            <v>-792354</v>
          </cell>
        </row>
        <row r="1423">
          <cell r="A1423" t="str">
            <v>UOC670001100012139</v>
          </cell>
          <cell r="R1423">
            <v>-3250000</v>
          </cell>
          <cell r="S1423">
            <v>-3250000</v>
          </cell>
        </row>
        <row r="1424">
          <cell r="A1424" t="str">
            <v>UOC670001100012139</v>
          </cell>
          <cell r="R1424">
            <v>-6230990</v>
          </cell>
          <cell r="S1424">
            <v>-6230990</v>
          </cell>
        </row>
        <row r="1425">
          <cell r="A1425" t="str">
            <v>UOC670001100012139</v>
          </cell>
          <cell r="R1425">
            <v>-8000000</v>
          </cell>
          <cell r="S1425">
            <v>-8000000</v>
          </cell>
        </row>
        <row r="1426">
          <cell r="A1426" t="str">
            <v>UOC670001100012139</v>
          </cell>
          <cell r="R1426">
            <v>-8628712</v>
          </cell>
          <cell r="S1426">
            <v>-8628712</v>
          </cell>
        </row>
        <row r="1427">
          <cell r="A1427" t="str">
            <v>UOC670001100012139</v>
          </cell>
          <cell r="R1427">
            <v>0</v>
          </cell>
          <cell r="S1427">
            <v>-16274525</v>
          </cell>
        </row>
        <row r="1428">
          <cell r="A1428" t="str">
            <v>UHC720001100012139</v>
          </cell>
          <cell r="R1428">
            <v>71829454</v>
          </cell>
          <cell r="S1428">
            <v>68451126</v>
          </cell>
        </row>
        <row r="1429">
          <cell r="A1429" t="str">
            <v>UHC720001100012235</v>
          </cell>
          <cell r="R1429">
            <v>-220000</v>
          </cell>
          <cell r="S1429">
            <v>-220000</v>
          </cell>
        </row>
        <row r="1430">
          <cell r="A1430" t="str">
            <v>UHC720001100012159</v>
          </cell>
          <cell r="R1430">
            <v>-12201</v>
          </cell>
          <cell r="S1430">
            <v>-12201</v>
          </cell>
        </row>
        <row r="1431">
          <cell r="A1431" t="str">
            <v>UHC720001100012159</v>
          </cell>
          <cell r="R1431">
            <v>-16173</v>
          </cell>
          <cell r="S1431">
            <v>-16173</v>
          </cell>
        </row>
        <row r="1432">
          <cell r="A1432" t="str">
            <v>UHC720001100012139</v>
          </cell>
          <cell r="R1432">
            <v>-98400</v>
          </cell>
          <cell r="S1432">
            <v>-196800</v>
          </cell>
        </row>
        <row r="1433">
          <cell r="A1433" t="str">
            <v>UHC720001100012235</v>
          </cell>
          <cell r="R1433">
            <v>-207324</v>
          </cell>
          <cell r="S1433">
            <v>-207324</v>
          </cell>
        </row>
        <row r="1434">
          <cell r="A1434" t="str">
            <v>UHC720001100012235</v>
          </cell>
          <cell r="R1434">
            <v>-274799</v>
          </cell>
          <cell r="S1434">
            <v>-274799</v>
          </cell>
        </row>
        <row r="1435">
          <cell r="A1435" t="str">
            <v>UHC720001100012589</v>
          </cell>
          <cell r="R1435">
            <v>-339300</v>
          </cell>
          <cell r="S1435">
            <v>-339300</v>
          </cell>
        </row>
        <row r="1436">
          <cell r="A1436" t="str">
            <v>UHC720001100012589</v>
          </cell>
          <cell r="R1436">
            <v>-449728</v>
          </cell>
          <cell r="S1436">
            <v>-449728</v>
          </cell>
        </row>
        <row r="1437">
          <cell r="A1437" t="str">
            <v>UHC720001100012139</v>
          </cell>
          <cell r="R1437">
            <v>20855</v>
          </cell>
          <cell r="S1437">
            <v>24771</v>
          </cell>
        </row>
        <row r="1438">
          <cell r="A1438" t="str">
            <v>UHC720001100012139</v>
          </cell>
          <cell r="R1438">
            <v>-3477353</v>
          </cell>
          <cell r="S1438">
            <v>-3477353</v>
          </cell>
        </row>
        <row r="1439">
          <cell r="A1439" t="str">
            <v>UHC720001100012139</v>
          </cell>
          <cell r="R1439">
            <v>-4609083</v>
          </cell>
          <cell r="S1439">
            <v>-4609083</v>
          </cell>
        </row>
        <row r="1440">
          <cell r="A1440" t="str">
            <v>UHC720001100012139</v>
          </cell>
          <cell r="R1440">
            <v>0</v>
          </cell>
          <cell r="S1440">
            <v>-4765027</v>
          </cell>
        </row>
        <row r="1441">
          <cell r="A1441" t="str">
            <v>UHC720001100012589</v>
          </cell>
          <cell r="R1441">
            <v>574829</v>
          </cell>
          <cell r="S1441">
            <v>3688303</v>
          </cell>
        </row>
        <row r="1442">
          <cell r="A1442" t="str">
            <v>UHC720001100012235</v>
          </cell>
          <cell r="R1442">
            <v>1293297</v>
          </cell>
          <cell r="S1442">
            <v>1536130</v>
          </cell>
        </row>
        <row r="1443">
          <cell r="A1443" t="str">
            <v>UHC720001100012139</v>
          </cell>
          <cell r="R1443">
            <v>0</v>
          </cell>
          <cell r="S1443">
            <v>-17967958</v>
          </cell>
        </row>
        <row r="1444">
          <cell r="A1444" t="str">
            <v>UHC720001100012159</v>
          </cell>
          <cell r="R1444">
            <v>-378349</v>
          </cell>
          <cell r="S1444">
            <v>-378349</v>
          </cell>
        </row>
        <row r="1445">
          <cell r="A1445" t="str">
            <v>DAS23100WC1100012235</v>
          </cell>
          <cell r="R1445">
            <v>-500000</v>
          </cell>
          <cell r="S1445">
            <v>-500000</v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topLeftCell="B1" workbookViewId="0">
      <selection activeCell="I14" sqref="I14"/>
    </sheetView>
  </sheetViews>
  <sheetFormatPr defaultRowHeight="15" x14ac:dyDescent="0.25"/>
  <cols>
    <col min="1" max="1" width="11.140625" style="3" hidden="1" customWidth="1"/>
    <col min="2" max="2" width="44.7109375" style="3" bestFit="1" customWidth="1"/>
    <col min="3" max="3" width="9.140625" style="3"/>
    <col min="4" max="10" width="14.5703125" style="4" bestFit="1" customWidth="1"/>
    <col min="11" max="12" width="14.5703125" style="4" customWidth="1"/>
    <col min="13" max="14" width="14.42578125" customWidth="1"/>
    <col min="15" max="16" width="11.28515625" bestFit="1" customWidth="1"/>
  </cols>
  <sheetData>
    <row r="1" spans="1:14" ht="45" x14ac:dyDescent="0.3">
      <c r="A1" s="1" t="s">
        <v>2</v>
      </c>
      <c r="B1" s="1" t="s">
        <v>1351</v>
      </c>
      <c r="C1" s="1" t="s">
        <v>1351</v>
      </c>
      <c r="D1" s="2" t="s">
        <v>1354</v>
      </c>
      <c r="E1" s="2" t="s">
        <v>5</v>
      </c>
      <c r="F1" s="2" t="s">
        <v>6</v>
      </c>
      <c r="G1" s="2" t="s">
        <v>2417</v>
      </c>
      <c r="H1" s="2" t="s">
        <v>2418</v>
      </c>
      <c r="I1"/>
      <c r="J1"/>
      <c r="K1"/>
      <c r="L1"/>
    </row>
    <row r="2" spans="1:14" x14ac:dyDescent="0.25">
      <c r="A2" s="3" t="s">
        <v>9</v>
      </c>
      <c r="B2" s="3" t="s">
        <v>2283</v>
      </c>
      <c r="C2" s="3" t="s">
        <v>1355</v>
      </c>
      <c r="D2" s="4">
        <v>17863963472</v>
      </c>
      <c r="E2" s="4">
        <v>17757275570</v>
      </c>
      <c r="F2" s="4">
        <v>18024087449</v>
      </c>
      <c r="G2" s="4">
        <f>SUMIF(Adjustments!$D$2:$D$804,'Fund Summary'!$C2,Adjustments!I$2:I$804)+$D2</f>
        <v>17803495280</v>
      </c>
      <c r="H2" s="4">
        <f>SUMIF(Adjustments!$D$2:$D$804,'Fund Summary'!$C2,Adjustments!J$2:J$804)+$D2</f>
        <v>17994195562</v>
      </c>
      <c r="I2" s="5"/>
      <c r="J2" s="5"/>
      <c r="K2"/>
      <c r="L2"/>
    </row>
    <row r="3" spans="1:14" x14ac:dyDescent="0.25">
      <c r="A3" s="3" t="s">
        <v>112</v>
      </c>
      <c r="B3" s="3" t="s">
        <v>2284</v>
      </c>
      <c r="C3" s="3" t="s">
        <v>1414</v>
      </c>
      <c r="D3" s="4">
        <v>1463408052</v>
      </c>
      <c r="E3" s="4">
        <v>1509971086</v>
      </c>
      <c r="F3" s="4">
        <v>1624014102</v>
      </c>
      <c r="G3" s="4">
        <f>SUMIF(Adjustments!$D$2:$D$804,'Fund Summary'!$C3,Adjustments!I$2:I$804)+$D3</f>
        <v>1491667116</v>
      </c>
      <c r="H3" s="4">
        <f>SUMIF(Adjustments!$D$2:$D$804,'Fund Summary'!$C3,Adjustments!J$2:J$804)+$D3</f>
        <v>1588300206</v>
      </c>
      <c r="I3" s="5"/>
      <c r="J3" s="5"/>
      <c r="K3"/>
      <c r="L3"/>
    </row>
    <row r="4" spans="1:14" x14ac:dyDescent="0.25">
      <c r="A4" s="3" t="s">
        <v>1029</v>
      </c>
      <c r="B4" s="3" t="s">
        <v>2285</v>
      </c>
      <c r="C4" s="3" t="s">
        <v>2084</v>
      </c>
      <c r="D4" s="4">
        <v>185000000</v>
      </c>
      <c r="E4" s="4">
        <v>50000000</v>
      </c>
      <c r="F4" s="4">
        <v>50000000</v>
      </c>
      <c r="G4" s="4">
        <f>SUMIF(Adjustments!$D$2:$D$804,'Fund Summary'!$C4,Adjustments!I$2:I$804)+$D4</f>
        <v>176621895</v>
      </c>
      <c r="H4" s="4">
        <f>SUMIF(Adjustments!$D$2:$D$804,'Fund Summary'!$C4,Adjustments!J$2:J$804)+$D4</f>
        <v>176621895</v>
      </c>
      <c r="I4" s="5"/>
      <c r="J4" s="5"/>
      <c r="K4"/>
      <c r="L4"/>
    </row>
    <row r="5" spans="1:14" x14ac:dyDescent="0.25">
      <c r="A5" s="3" t="s">
        <v>340</v>
      </c>
      <c r="B5" s="3" t="s">
        <v>2286</v>
      </c>
      <c r="C5" s="3" t="s">
        <v>1565</v>
      </c>
      <c r="D5" s="4">
        <v>30066200</v>
      </c>
      <c r="E5" s="4">
        <v>30046284</v>
      </c>
      <c r="F5" s="4">
        <v>30019848</v>
      </c>
      <c r="G5" s="4">
        <f>SUMIF(Adjustments!$D$2:$D$804,'Fund Summary'!$C5,Adjustments!I$2:I$804)+$D5</f>
        <v>27413284</v>
      </c>
      <c r="H5" s="4">
        <f>SUMIF(Adjustments!$D$2:$D$804,'Fund Summary'!$C5,Adjustments!J$2:J$804)+$D5</f>
        <v>27386848</v>
      </c>
      <c r="I5" s="5"/>
      <c r="J5" s="5"/>
      <c r="K5"/>
      <c r="L5"/>
    </row>
    <row r="6" spans="1:14" x14ac:dyDescent="0.25">
      <c r="A6" s="3" t="s">
        <v>410</v>
      </c>
      <c r="B6" s="3" t="s">
        <v>2287</v>
      </c>
      <c r="C6" s="3" t="s">
        <v>1600</v>
      </c>
      <c r="D6" s="4">
        <v>80448042</v>
      </c>
      <c r="E6" s="4">
        <v>89813309</v>
      </c>
      <c r="F6" s="4">
        <v>90941982</v>
      </c>
      <c r="G6" s="4">
        <f>SUMIF(Adjustments!$D$2:$D$804,'Fund Summary'!$C6,Adjustments!I$2:I$804)+$D6</f>
        <v>90032153</v>
      </c>
      <c r="H6" s="4">
        <f>SUMIF(Adjustments!$D$2:$D$804,'Fund Summary'!$C6,Adjustments!J$2:J$804)+$D6</f>
        <v>94836217</v>
      </c>
      <c r="I6" s="5"/>
      <c r="J6" s="5"/>
      <c r="K6"/>
      <c r="L6"/>
    </row>
    <row r="7" spans="1:14" x14ac:dyDescent="0.25">
      <c r="A7" s="3" t="s">
        <v>161</v>
      </c>
      <c r="B7" s="3" t="s">
        <v>2288</v>
      </c>
      <c r="C7" s="3" t="s">
        <v>1443</v>
      </c>
      <c r="D7" s="4">
        <v>27308485</v>
      </c>
      <c r="E7" s="4">
        <v>25571954</v>
      </c>
      <c r="F7" s="4">
        <v>25571954</v>
      </c>
      <c r="G7" s="4">
        <f>SUMIF(Adjustments!$D$2:$D$804,'Fund Summary'!$C7,Adjustments!I$2:I$804)+$D7</f>
        <v>29071954</v>
      </c>
      <c r="H7" s="4">
        <f>SUMIF(Adjustments!$D$2:$D$804,'Fund Summary'!$C7,Adjustments!J$2:J$804)+$D7</f>
        <v>29071954</v>
      </c>
      <c r="I7" s="5"/>
      <c r="J7" s="5"/>
      <c r="K7"/>
      <c r="L7"/>
    </row>
    <row r="8" spans="1:14" x14ac:dyDescent="0.25">
      <c r="A8" s="3" t="s">
        <v>212</v>
      </c>
      <c r="B8" s="3" t="s">
        <v>2289</v>
      </c>
      <c r="C8" s="3" t="s">
        <v>1508</v>
      </c>
      <c r="D8" s="4">
        <v>26917168</v>
      </c>
      <c r="E8" s="4">
        <v>23796654</v>
      </c>
      <c r="F8" s="4">
        <v>24134651</v>
      </c>
      <c r="G8" s="4">
        <f>SUMIF(Adjustments!$D$2:$D$804,'Fund Summary'!$C8,Adjustments!I$2:I$804)+$D8</f>
        <v>24006750</v>
      </c>
      <c r="H8" s="4">
        <f>SUMIF(Adjustments!$D$2:$D$804,'Fund Summary'!$C8,Adjustments!J$2:J$804)+$D8</f>
        <v>24344750</v>
      </c>
      <c r="I8" s="5"/>
      <c r="J8" s="5"/>
      <c r="K8"/>
      <c r="L8"/>
    </row>
    <row r="9" spans="1:14" x14ac:dyDescent="0.25">
      <c r="A9" s="3" t="s">
        <v>1032</v>
      </c>
      <c r="B9" s="3" t="s">
        <v>2290</v>
      </c>
      <c r="C9" s="3" t="s">
        <v>2085</v>
      </c>
      <c r="D9" s="4">
        <v>58076612</v>
      </c>
      <c r="E9" s="4">
        <v>0</v>
      </c>
      <c r="F9" s="4">
        <v>0</v>
      </c>
      <c r="G9" s="4">
        <f>SUMIF(Adjustments!$D$2:$D$804,'Fund Summary'!$C9,Adjustments!I$2:I$804)+$D9</f>
        <v>59076612</v>
      </c>
      <c r="H9" s="4">
        <f>SUMIF(Adjustments!$D$2:$D$804,'Fund Summary'!$C9,Adjustments!J$2:J$804)+$D9</f>
        <v>59076612</v>
      </c>
      <c r="I9" s="5"/>
      <c r="J9" s="5"/>
      <c r="K9"/>
      <c r="L9"/>
    </row>
    <row r="10" spans="1:14" x14ac:dyDescent="0.25">
      <c r="A10" s="3" t="s">
        <v>1415</v>
      </c>
      <c r="B10" s="3" t="s">
        <v>2291</v>
      </c>
      <c r="C10" s="3" t="s">
        <v>1416</v>
      </c>
      <c r="D10" s="4">
        <v>1067306</v>
      </c>
      <c r="E10" s="4">
        <v>1067306</v>
      </c>
      <c r="F10" s="4">
        <v>1067306</v>
      </c>
      <c r="G10" s="4">
        <f>SUMIF(Adjustments!$D$2:$D$804,'Fund Summary'!$C10,Adjustments!I$2:I$804)+$D10</f>
        <v>1067306</v>
      </c>
      <c r="H10" s="4">
        <f>SUMIF(Adjustments!$D$2:$D$804,'Fund Summary'!$C10,Adjustments!J$2:J$804)+$D10</f>
        <v>1067306</v>
      </c>
      <c r="I10" s="5"/>
      <c r="J10" s="5"/>
      <c r="K10"/>
      <c r="L10"/>
    </row>
    <row r="11" spans="1:14" x14ac:dyDescent="0.25">
      <c r="A11" s="3" t="s">
        <v>1942</v>
      </c>
      <c r="B11" s="3" t="s">
        <v>2292</v>
      </c>
      <c r="C11" s="3" t="s">
        <v>1943</v>
      </c>
      <c r="D11" s="4">
        <v>2934088</v>
      </c>
      <c r="E11" s="4">
        <v>2934088</v>
      </c>
      <c r="F11" s="4">
        <v>2934088</v>
      </c>
      <c r="G11" s="4">
        <f>SUMIF(Adjustments!$D$2:$D$804,'Fund Summary'!$C11,Adjustments!I$2:I$804)+$D11</f>
        <v>2934088</v>
      </c>
      <c r="H11" s="4">
        <f>SUMIF(Adjustments!$D$2:$D$804,'Fund Summary'!$C11,Adjustments!J$2:J$804)+$D11</f>
        <v>2934088</v>
      </c>
      <c r="I11" s="5"/>
      <c r="J11" s="5"/>
      <c r="K11"/>
      <c r="L11"/>
    </row>
    <row r="12" spans="1:14" x14ac:dyDescent="0.25">
      <c r="A12" s="3" t="s">
        <v>63</v>
      </c>
      <c r="B12" s="3" t="s">
        <v>2293</v>
      </c>
      <c r="C12" s="3" t="s">
        <v>1386</v>
      </c>
      <c r="D12" s="4">
        <v>0</v>
      </c>
      <c r="E12" s="4">
        <v>0</v>
      </c>
      <c r="F12" s="4">
        <v>0</v>
      </c>
      <c r="G12" s="4">
        <f>SUMIF(Adjustments!$D$2:$D$804,'Fund Summary'!$C12,Adjustments!I$2:I$804)+$D12</f>
        <v>2000000</v>
      </c>
      <c r="H12" s="4">
        <f>SUMIF(Adjustments!$D$2:$D$804,'Fund Summary'!$C12,Adjustments!J$2:J$804)+$D12</f>
        <v>11084803</v>
      </c>
      <c r="I12" s="5"/>
      <c r="J12" s="5"/>
      <c r="K12"/>
      <c r="L12"/>
    </row>
    <row r="13" spans="1:14" x14ac:dyDescent="0.25">
      <c r="A13" s="3" t="s">
        <v>763</v>
      </c>
      <c r="B13" s="3" t="s">
        <v>2294</v>
      </c>
      <c r="C13" s="3" t="s">
        <v>1894</v>
      </c>
      <c r="D13" s="4">
        <v>0</v>
      </c>
      <c r="E13" s="4">
        <v>0</v>
      </c>
      <c r="F13" s="4">
        <v>0</v>
      </c>
      <c r="G13" s="4">
        <f>SUMIF(Adjustments!$D$2:$D$804,'Fund Summary'!$C13,Adjustments!I$2:I$804)+$D13</f>
        <v>8320220</v>
      </c>
      <c r="H13" s="4">
        <f>SUMIF(Adjustments!$D$2:$D$804,'Fund Summary'!$C13,Adjustments!J$2:J$804)+$D13</f>
        <v>8084334</v>
      </c>
      <c r="I13" s="5"/>
      <c r="J13" s="5"/>
      <c r="K13"/>
      <c r="L13"/>
    </row>
    <row r="14" spans="1:14" x14ac:dyDescent="0.25">
      <c r="A14" s="3" t="s">
        <v>1037</v>
      </c>
      <c r="B14" s="23" t="s">
        <v>2427</v>
      </c>
      <c r="C14" s="3" t="s">
        <v>2088</v>
      </c>
      <c r="D14" s="4">
        <v>0</v>
      </c>
      <c r="E14" s="4">
        <v>0</v>
      </c>
      <c r="F14" s="4">
        <v>0</v>
      </c>
      <c r="G14" s="4">
        <f>SUMIF(Adjustments!$D$2:$D$804,'Fund Summary'!$C14,Adjustments!I$2:I$804)+$D14</f>
        <v>61000000</v>
      </c>
      <c r="H14" s="4">
        <f>SUMIF(Adjustments!$D$2:$D$804,'Fund Summary'!$C14,Adjustments!J$2:J$804)+$D14</f>
        <v>63500000</v>
      </c>
      <c r="I14" s="5"/>
      <c r="J14" s="5"/>
      <c r="K14"/>
      <c r="L14"/>
    </row>
    <row r="15" spans="1:14" ht="15.75" x14ac:dyDescent="0.3">
      <c r="A15" s="3" t="s">
        <v>2282</v>
      </c>
      <c r="D15" s="18">
        <v>19739189425</v>
      </c>
      <c r="E15" s="18">
        <v>19490476251</v>
      </c>
      <c r="F15" s="18">
        <v>19872771380</v>
      </c>
      <c r="G15" s="18">
        <f>SUM(G2:G14)</f>
        <v>19776706658</v>
      </c>
      <c r="H15" s="18">
        <f>SUM(H2:H14)</f>
        <v>20080504575</v>
      </c>
      <c r="I15" s="17"/>
      <c r="J15" s="5"/>
      <c r="K15"/>
      <c r="L15"/>
    </row>
    <row r="16" spans="1:14" ht="15.75" customHeight="1" x14ac:dyDescent="0.25">
      <c r="M16" s="5"/>
      <c r="N16" s="5"/>
    </row>
    <row r="17" spans="2:9" hidden="1" x14ac:dyDescent="0.25"/>
    <row r="18" spans="2:9" ht="15.75" hidden="1" x14ac:dyDescent="0.3">
      <c r="B18" s="3" t="s">
        <v>2338</v>
      </c>
      <c r="D18" s="36" t="s">
        <v>2339</v>
      </c>
      <c r="E18" s="36"/>
      <c r="F18" s="36" t="s">
        <v>2340</v>
      </c>
      <c r="G18" s="36"/>
      <c r="H18" s="36" t="s">
        <v>2341</v>
      </c>
      <c r="I18" s="36"/>
    </row>
    <row r="19" spans="2:9" ht="15.75" hidden="1" x14ac:dyDescent="0.3">
      <c r="B19" s="1" t="s">
        <v>1351</v>
      </c>
      <c r="C19" s="1" t="s">
        <v>1351</v>
      </c>
      <c r="D19" s="2"/>
      <c r="E19" s="2"/>
      <c r="F19" s="2"/>
      <c r="G19" s="2"/>
      <c r="H19" s="2"/>
      <c r="I19" s="2"/>
    </row>
    <row r="20" spans="2:9" hidden="1" x14ac:dyDescent="0.25">
      <c r="B20" s="3" t="s">
        <v>2283</v>
      </c>
      <c r="C20" s="3" t="s">
        <v>1355</v>
      </c>
      <c r="D20" s="6">
        <f>Revenue!F4</f>
        <v>17809.100000000002</v>
      </c>
      <c r="E20" s="6">
        <f>Revenue!G4</f>
        <v>17999.199999999997</v>
      </c>
      <c r="F20" s="7" t="e">
        <f>#REF!/1000000</f>
        <v>#REF!</v>
      </c>
      <c r="G20" s="7" t="e">
        <f>#REF!/1000000</f>
        <v>#REF!</v>
      </c>
      <c r="H20" s="6" t="e">
        <f>D20-F20</f>
        <v>#REF!</v>
      </c>
      <c r="I20" s="6" t="e">
        <f>E20-G20</f>
        <v>#REF!</v>
      </c>
    </row>
    <row r="21" spans="2:9" hidden="1" x14ac:dyDescent="0.25">
      <c r="B21" s="3" t="s">
        <v>2284</v>
      </c>
      <c r="C21" s="3" t="s">
        <v>1414</v>
      </c>
      <c r="D21" s="6">
        <f>Revenue!F35</f>
        <v>1613.8</v>
      </c>
      <c r="E21" s="6">
        <f>Revenue!G35</f>
        <v>1653.4999999999998</v>
      </c>
      <c r="F21" s="7" t="e">
        <f>#REF!/1000000</f>
        <v>#REF!</v>
      </c>
      <c r="G21" s="7" t="e">
        <f>#REF!/1000000</f>
        <v>#REF!</v>
      </c>
      <c r="H21" s="6" t="e">
        <f t="shared" ref="H21:H32" si="0">D21-F21</f>
        <v>#REF!</v>
      </c>
      <c r="I21" s="6" t="e">
        <f t="shared" ref="I21:I32" si="1">E21-G21</f>
        <v>#REF!</v>
      </c>
    </row>
    <row r="22" spans="2:9" hidden="1" x14ac:dyDescent="0.25">
      <c r="B22" s="3" t="s">
        <v>2285</v>
      </c>
      <c r="C22" s="3" t="s">
        <v>2084</v>
      </c>
      <c r="D22" s="6">
        <f>Revenue!F51</f>
        <v>189</v>
      </c>
      <c r="E22" s="6">
        <f>Revenue!G51</f>
        <v>189</v>
      </c>
      <c r="F22" s="7" t="e">
        <f>#REF!/1000000</f>
        <v>#REF!</v>
      </c>
      <c r="G22" s="7" t="e">
        <f>#REF!/1000000</f>
        <v>#REF!</v>
      </c>
      <c r="H22" s="6" t="e">
        <f t="shared" si="0"/>
        <v>#REF!</v>
      </c>
      <c r="I22" s="6" t="e">
        <f t="shared" si="1"/>
        <v>#REF!</v>
      </c>
    </row>
    <row r="23" spans="2:9" hidden="1" x14ac:dyDescent="0.25">
      <c r="B23" s="3" t="s">
        <v>2286</v>
      </c>
      <c r="C23" s="3" t="s">
        <v>1565</v>
      </c>
      <c r="D23" s="6" t="e">
        <f>#REF!/1000000</f>
        <v>#REF!</v>
      </c>
      <c r="E23" s="6" t="e">
        <f>#REF!/1000000</f>
        <v>#REF!</v>
      </c>
      <c r="F23" s="7" t="e">
        <f>#REF!/1000000</f>
        <v>#REF!</v>
      </c>
      <c r="G23" s="7" t="e">
        <f>#REF!/1000000</f>
        <v>#REF!</v>
      </c>
      <c r="H23" s="6" t="e">
        <f t="shared" si="0"/>
        <v>#REF!</v>
      </c>
      <c r="I23" s="6" t="e">
        <f t="shared" si="1"/>
        <v>#REF!</v>
      </c>
    </row>
    <row r="24" spans="2:9" hidden="1" x14ac:dyDescent="0.25">
      <c r="B24" s="3" t="s">
        <v>2287</v>
      </c>
      <c r="C24" s="3" t="s">
        <v>1600</v>
      </c>
      <c r="D24" s="6" t="e">
        <f>#REF!/1000000</f>
        <v>#REF!</v>
      </c>
      <c r="E24" s="6" t="e">
        <f>#REF!/1000000</f>
        <v>#REF!</v>
      </c>
      <c r="F24" s="7" t="e">
        <f>#REF!/1000000</f>
        <v>#REF!</v>
      </c>
      <c r="G24" s="7" t="e">
        <f>#REF!/1000000</f>
        <v>#REF!</v>
      </c>
      <c r="H24" s="6" t="e">
        <f t="shared" si="0"/>
        <v>#REF!</v>
      </c>
      <c r="I24" s="6" t="e">
        <f t="shared" si="1"/>
        <v>#REF!</v>
      </c>
    </row>
    <row r="25" spans="2:9" hidden="1" x14ac:dyDescent="0.25">
      <c r="B25" s="3" t="s">
        <v>2288</v>
      </c>
      <c r="C25" s="3" t="s">
        <v>1443</v>
      </c>
      <c r="D25" s="6" t="e">
        <f>#REF!/1000000</f>
        <v>#REF!</v>
      </c>
      <c r="E25" s="6" t="e">
        <f>#REF!/1000000</f>
        <v>#REF!</v>
      </c>
      <c r="F25" s="7" t="e">
        <f>#REF!/1000000</f>
        <v>#REF!</v>
      </c>
      <c r="G25" s="7" t="e">
        <f>#REF!/1000000</f>
        <v>#REF!</v>
      </c>
      <c r="H25" s="6" t="e">
        <f t="shared" si="0"/>
        <v>#REF!</v>
      </c>
      <c r="I25" s="6" t="e">
        <f t="shared" si="1"/>
        <v>#REF!</v>
      </c>
    </row>
    <row r="26" spans="2:9" hidden="1" x14ac:dyDescent="0.25">
      <c r="B26" s="3" t="s">
        <v>2289</v>
      </c>
      <c r="C26" s="3" t="s">
        <v>1508</v>
      </c>
      <c r="D26" s="6" t="e">
        <f>#REF!/1000000</f>
        <v>#REF!</v>
      </c>
      <c r="E26" s="6" t="e">
        <f>#REF!/1000000</f>
        <v>#REF!</v>
      </c>
      <c r="F26" s="7" t="e">
        <f>#REF!/1000000</f>
        <v>#REF!</v>
      </c>
      <c r="G26" s="7" t="e">
        <f>#REF!/1000000</f>
        <v>#REF!</v>
      </c>
      <c r="H26" s="6" t="e">
        <f t="shared" si="0"/>
        <v>#REF!</v>
      </c>
      <c r="I26" s="6" t="e">
        <f t="shared" si="1"/>
        <v>#REF!</v>
      </c>
    </row>
    <row r="27" spans="2:9" hidden="1" x14ac:dyDescent="0.25">
      <c r="B27" s="3" t="s">
        <v>2290</v>
      </c>
      <c r="C27" s="3" t="s">
        <v>2085</v>
      </c>
      <c r="D27" s="6" t="e">
        <f>#REF!/1000000</f>
        <v>#REF!</v>
      </c>
      <c r="E27" s="6" t="e">
        <f>#REF!/1000000</f>
        <v>#REF!</v>
      </c>
      <c r="F27" s="7" t="e">
        <f>#REF!/1000000</f>
        <v>#REF!</v>
      </c>
      <c r="G27" s="7" t="e">
        <f>#REF!/1000000</f>
        <v>#REF!</v>
      </c>
      <c r="H27" s="6" t="e">
        <f t="shared" si="0"/>
        <v>#REF!</v>
      </c>
      <c r="I27" s="6" t="e">
        <f t="shared" si="1"/>
        <v>#REF!</v>
      </c>
    </row>
    <row r="28" spans="2:9" hidden="1" x14ac:dyDescent="0.25">
      <c r="B28" s="3" t="s">
        <v>2291</v>
      </c>
      <c r="C28" s="3" t="s">
        <v>1416</v>
      </c>
      <c r="D28" s="6" t="e">
        <f>#REF!/1000000</f>
        <v>#REF!</v>
      </c>
      <c r="E28" s="6" t="e">
        <f>#REF!/1000000</f>
        <v>#REF!</v>
      </c>
      <c r="F28" s="7" t="e">
        <f>#REF!/1000000</f>
        <v>#REF!</v>
      </c>
      <c r="G28" s="7" t="e">
        <f>#REF!/1000000</f>
        <v>#REF!</v>
      </c>
      <c r="H28" s="6" t="e">
        <f t="shared" si="0"/>
        <v>#REF!</v>
      </c>
      <c r="I28" s="6" t="e">
        <f t="shared" si="1"/>
        <v>#REF!</v>
      </c>
    </row>
    <row r="29" spans="2:9" hidden="1" x14ac:dyDescent="0.25">
      <c r="B29" s="3" t="s">
        <v>2292</v>
      </c>
      <c r="C29" s="3" t="s">
        <v>1943</v>
      </c>
      <c r="D29" s="6" t="e">
        <f>#REF!/1000000</f>
        <v>#REF!</v>
      </c>
      <c r="E29" s="6" t="e">
        <f>#REF!/1000000</f>
        <v>#REF!</v>
      </c>
      <c r="F29" s="7" t="e">
        <f>#REF!/1000000</f>
        <v>#REF!</v>
      </c>
      <c r="G29" s="7" t="e">
        <f>#REF!/1000000</f>
        <v>#REF!</v>
      </c>
      <c r="H29" s="6" t="e">
        <f t="shared" si="0"/>
        <v>#REF!</v>
      </c>
      <c r="I29" s="6" t="e">
        <f t="shared" si="1"/>
        <v>#REF!</v>
      </c>
    </row>
    <row r="30" spans="2:9" hidden="1" x14ac:dyDescent="0.25">
      <c r="B30" s="3" t="s">
        <v>2293</v>
      </c>
      <c r="C30" s="3" t="s">
        <v>1386</v>
      </c>
      <c r="D30" s="6">
        <f>Revenue!F57</f>
        <v>3</v>
      </c>
      <c r="E30" s="6">
        <f>Revenue!G57</f>
        <v>12.1</v>
      </c>
      <c r="F30" s="7" t="e">
        <f>#REF!/1000000</f>
        <v>#REF!</v>
      </c>
      <c r="G30" s="7" t="e">
        <f>#REF!/1000000</f>
        <v>#REF!</v>
      </c>
      <c r="H30" s="6" t="e">
        <f t="shared" si="0"/>
        <v>#REF!</v>
      </c>
      <c r="I30" s="6" t="e">
        <f t="shared" si="1"/>
        <v>#REF!</v>
      </c>
    </row>
    <row r="31" spans="2:9" hidden="1" x14ac:dyDescent="0.25">
      <c r="B31" s="3" t="s">
        <v>2294</v>
      </c>
      <c r="C31" s="3" t="s">
        <v>1894</v>
      </c>
      <c r="D31" s="6">
        <f>Revenue!F54</f>
        <v>12.7</v>
      </c>
      <c r="E31" s="6">
        <f>Revenue!G54</f>
        <v>13</v>
      </c>
      <c r="F31" s="7" t="e">
        <f>#REF!/1000000</f>
        <v>#REF!</v>
      </c>
      <c r="G31" s="7" t="e">
        <f>#REF!/1000000</f>
        <v>#REF!</v>
      </c>
      <c r="H31" s="6" t="e">
        <f t="shared" si="0"/>
        <v>#REF!</v>
      </c>
      <c r="I31" s="6" t="e">
        <f t="shared" si="1"/>
        <v>#REF!</v>
      </c>
    </row>
    <row r="32" spans="2:9" hidden="1" x14ac:dyDescent="0.25">
      <c r="B32" s="3" t="s">
        <v>2353</v>
      </c>
      <c r="C32" s="3" t="s">
        <v>2088</v>
      </c>
      <c r="D32" s="6">
        <f>Revenue!F62</f>
        <v>61</v>
      </c>
      <c r="E32" s="6">
        <f>Revenue!G62</f>
        <v>63.5</v>
      </c>
      <c r="F32" s="7" t="e">
        <f>#REF!/1000000</f>
        <v>#REF!</v>
      </c>
      <c r="G32" s="7" t="e">
        <f>#REF!/1000000</f>
        <v>#REF!</v>
      </c>
      <c r="H32" s="6" t="e">
        <f t="shared" si="0"/>
        <v>#REF!</v>
      </c>
      <c r="I32" s="6" t="e">
        <f t="shared" si="1"/>
        <v>#REF!</v>
      </c>
    </row>
    <row r="33" spans="2:14" hidden="1" x14ac:dyDescent="0.25">
      <c r="D33" s="6" t="e">
        <f>SUM(D20:D32)</f>
        <v>#REF!</v>
      </c>
      <c r="E33" s="6" t="e">
        <f t="shared" ref="E33:I33" si="2">SUM(E20:E32)</f>
        <v>#REF!</v>
      </c>
      <c r="F33" s="6" t="e">
        <f t="shared" si="2"/>
        <v>#REF!</v>
      </c>
      <c r="G33" s="6" t="e">
        <f t="shared" si="2"/>
        <v>#REF!</v>
      </c>
      <c r="H33" s="6" t="e">
        <f t="shared" si="2"/>
        <v>#REF!</v>
      </c>
      <c r="I33" s="6" t="e">
        <f t="shared" si="2"/>
        <v>#REF!</v>
      </c>
    </row>
    <row r="35" spans="2:14" ht="15.75" x14ac:dyDescent="0.3">
      <c r="D35" s="36"/>
      <c r="E35" s="36"/>
      <c r="F35" s="36"/>
      <c r="G35" s="36"/>
      <c r="H35" s="36"/>
      <c r="I35" s="36"/>
      <c r="J35"/>
      <c r="M35" s="5"/>
      <c r="N35" s="5"/>
    </row>
    <row r="36" spans="2:14" ht="15.75" x14ac:dyDescent="0.3">
      <c r="B36" s="3" t="s">
        <v>2338</v>
      </c>
      <c r="D36" s="36" t="s">
        <v>2339</v>
      </c>
      <c r="E36" s="36"/>
      <c r="F36" s="36" t="s">
        <v>2340</v>
      </c>
      <c r="G36" s="36"/>
      <c r="H36" s="36" t="s">
        <v>2341</v>
      </c>
      <c r="I36" s="36"/>
      <c r="J36"/>
    </row>
    <row r="37" spans="2:14" ht="45" x14ac:dyDescent="0.3">
      <c r="B37" s="1" t="s">
        <v>1351</v>
      </c>
      <c r="C37" s="1" t="s">
        <v>1351</v>
      </c>
      <c r="D37" s="2" t="s">
        <v>2417</v>
      </c>
      <c r="E37" s="2" t="s">
        <v>2418</v>
      </c>
      <c r="F37" s="2" t="s">
        <v>2417</v>
      </c>
      <c r="G37" s="2" t="s">
        <v>2418</v>
      </c>
      <c r="H37" s="2" t="s">
        <v>2417</v>
      </c>
      <c r="I37" s="2" t="s">
        <v>2418</v>
      </c>
      <c r="J37"/>
    </row>
    <row r="38" spans="2:14" x14ac:dyDescent="0.25">
      <c r="B38" s="3" t="s">
        <v>2283</v>
      </c>
      <c r="C38" s="3" t="s">
        <v>1355</v>
      </c>
      <c r="D38" s="6">
        <f>SUMIF('New Revenue'!$C$2:$C$50,'Fund Summary'!$C38,'New Revenue'!D$2:D$50)+D20</f>
        <v>17809.100000000002</v>
      </c>
      <c r="E38" s="6">
        <f>SUMIF('New Revenue'!$C$2:$C$50,'Fund Summary'!$C38,'New Revenue'!E$2:E$50)+E20</f>
        <v>17999.199999999997</v>
      </c>
      <c r="F38" s="7">
        <f>G2/1000000</f>
        <v>17803.495279999999</v>
      </c>
      <c r="G38" s="7">
        <f>H2/1000000</f>
        <v>17994.195562000001</v>
      </c>
      <c r="H38" s="6">
        <f>D38-F38</f>
        <v>5.6047200000029989</v>
      </c>
      <c r="I38" s="6">
        <f>E38-G38</f>
        <v>5.0044379999962985</v>
      </c>
      <c r="J38"/>
    </row>
    <row r="39" spans="2:14" x14ac:dyDescent="0.25">
      <c r="B39" s="3" t="s">
        <v>2284</v>
      </c>
      <c r="C39" s="3" t="s">
        <v>1414</v>
      </c>
      <c r="D39" s="6">
        <f>SUMIF('New Revenue'!$C$2:$C$50,'Fund Summary'!$C39,'New Revenue'!D$2:D$50)+D21</f>
        <v>1613.8</v>
      </c>
      <c r="E39" s="6">
        <f>SUMIF('New Revenue'!$C$2:$C$50,'Fund Summary'!$C39,'New Revenue'!E$2:E$50)+E21</f>
        <v>1653.4999999999998</v>
      </c>
      <c r="F39" s="7">
        <f>G3/1000000</f>
        <v>1491.6671160000001</v>
      </c>
      <c r="G39" s="7">
        <f>H3/1000000</f>
        <v>1588.3002059999999</v>
      </c>
      <c r="H39" s="6">
        <f t="shared" ref="H39:H50" si="3">D39-F39</f>
        <v>122.13288399999988</v>
      </c>
      <c r="I39" s="6">
        <f t="shared" ref="I39:I50" si="4">E39-G39</f>
        <v>65.199793999999883</v>
      </c>
      <c r="J39"/>
    </row>
    <row r="40" spans="2:14" x14ac:dyDescent="0.25">
      <c r="B40" s="3" t="s">
        <v>2285</v>
      </c>
      <c r="C40" s="3" t="s">
        <v>2084</v>
      </c>
      <c r="D40" s="6">
        <f>SUMIF('New Revenue'!$C$2:$C$50,'Fund Summary'!$C40,'New Revenue'!D$2:D$50)+D22</f>
        <v>189</v>
      </c>
      <c r="E40" s="6">
        <f>SUMIF('New Revenue'!$C$2:$C$50,'Fund Summary'!$C40,'New Revenue'!E$2:E$50)+E22</f>
        <v>189</v>
      </c>
      <c r="F40" s="7">
        <f>G4/1000000</f>
        <v>176.62189499999999</v>
      </c>
      <c r="G40" s="7">
        <f>H4/1000000</f>
        <v>176.62189499999999</v>
      </c>
      <c r="H40" s="6">
        <f t="shared" si="3"/>
        <v>12.378105000000005</v>
      </c>
      <c r="I40" s="6">
        <f t="shared" si="4"/>
        <v>12.378105000000005</v>
      </c>
      <c r="J40"/>
    </row>
    <row r="41" spans="2:14" x14ac:dyDescent="0.25">
      <c r="B41" s="3" t="s">
        <v>2286</v>
      </c>
      <c r="C41" s="3" t="s">
        <v>1565</v>
      </c>
      <c r="D41" s="6">
        <f>F41</f>
        <v>27.413284000000001</v>
      </c>
      <c r="E41" s="6">
        <f>G41</f>
        <v>27.386848000000001</v>
      </c>
      <c r="F41" s="7">
        <f>G5/1000000</f>
        <v>27.413284000000001</v>
      </c>
      <c r="G41" s="7">
        <f>H5/1000000</f>
        <v>27.386848000000001</v>
      </c>
      <c r="H41" s="6">
        <f t="shared" si="3"/>
        <v>0</v>
      </c>
      <c r="I41" s="6">
        <f t="shared" si="4"/>
        <v>0</v>
      </c>
      <c r="J41"/>
    </row>
    <row r="42" spans="2:14" x14ac:dyDescent="0.25">
      <c r="B42" s="3" t="s">
        <v>2287</v>
      </c>
      <c r="C42" s="3" t="s">
        <v>1600</v>
      </c>
      <c r="D42" s="6">
        <f t="shared" ref="D42:D47" si="5">F42</f>
        <v>90.032152999999994</v>
      </c>
      <c r="E42" s="6">
        <f t="shared" ref="E42:E47" si="6">G42</f>
        <v>94.836217000000005</v>
      </c>
      <c r="F42" s="7">
        <f>G6/1000000</f>
        <v>90.032152999999994</v>
      </c>
      <c r="G42" s="7">
        <f>H6/1000000</f>
        <v>94.836217000000005</v>
      </c>
      <c r="H42" s="6">
        <f t="shared" si="3"/>
        <v>0</v>
      </c>
      <c r="I42" s="6">
        <f t="shared" si="4"/>
        <v>0</v>
      </c>
      <c r="J42"/>
    </row>
    <row r="43" spans="2:14" x14ac:dyDescent="0.25">
      <c r="B43" s="3" t="s">
        <v>2288</v>
      </c>
      <c r="C43" s="3" t="s">
        <v>1443</v>
      </c>
      <c r="D43" s="6">
        <f t="shared" si="5"/>
        <v>29.071954000000002</v>
      </c>
      <c r="E43" s="6">
        <f t="shared" si="6"/>
        <v>29.071954000000002</v>
      </c>
      <c r="F43" s="7">
        <f>G7/1000000</f>
        <v>29.071954000000002</v>
      </c>
      <c r="G43" s="7">
        <f>H7/1000000</f>
        <v>29.071954000000002</v>
      </c>
      <c r="H43" s="6">
        <f t="shared" si="3"/>
        <v>0</v>
      </c>
      <c r="I43" s="6">
        <f t="shared" si="4"/>
        <v>0</v>
      </c>
      <c r="J43"/>
    </row>
    <row r="44" spans="2:14" x14ac:dyDescent="0.25">
      <c r="B44" s="3" t="s">
        <v>2289</v>
      </c>
      <c r="C44" s="3" t="s">
        <v>1508</v>
      </c>
      <c r="D44" s="6">
        <f t="shared" si="5"/>
        <v>24.00675</v>
      </c>
      <c r="E44" s="6">
        <f t="shared" si="6"/>
        <v>24.344750000000001</v>
      </c>
      <c r="F44" s="7">
        <f>G8/1000000</f>
        <v>24.00675</v>
      </c>
      <c r="G44" s="7">
        <f>H8/1000000</f>
        <v>24.344750000000001</v>
      </c>
      <c r="H44" s="6">
        <f t="shared" si="3"/>
        <v>0</v>
      </c>
      <c r="I44" s="6">
        <f t="shared" si="4"/>
        <v>0</v>
      </c>
      <c r="J44"/>
    </row>
    <row r="45" spans="2:14" x14ac:dyDescent="0.25">
      <c r="B45" s="3" t="s">
        <v>2290</v>
      </c>
      <c r="C45" s="3" t="s">
        <v>2085</v>
      </c>
      <c r="D45" s="6">
        <f t="shared" si="5"/>
        <v>59.076611999999997</v>
      </c>
      <c r="E45" s="6">
        <f t="shared" si="6"/>
        <v>59.076611999999997</v>
      </c>
      <c r="F45" s="7">
        <f>G9/1000000</f>
        <v>59.076611999999997</v>
      </c>
      <c r="G45" s="7">
        <f>H9/1000000</f>
        <v>59.076611999999997</v>
      </c>
      <c r="H45" s="6">
        <f t="shared" si="3"/>
        <v>0</v>
      </c>
      <c r="I45" s="6">
        <f t="shared" si="4"/>
        <v>0</v>
      </c>
      <c r="J45"/>
    </row>
    <row r="46" spans="2:14" x14ac:dyDescent="0.25">
      <c r="B46" s="3" t="s">
        <v>2291</v>
      </c>
      <c r="C46" s="3" t="s">
        <v>1416</v>
      </c>
      <c r="D46" s="6">
        <f t="shared" si="5"/>
        <v>1.0673060000000001</v>
      </c>
      <c r="E46" s="6">
        <f t="shared" si="6"/>
        <v>1.0673060000000001</v>
      </c>
      <c r="F46" s="7">
        <f>G10/1000000</f>
        <v>1.0673060000000001</v>
      </c>
      <c r="G46" s="7">
        <f>H10/1000000</f>
        <v>1.0673060000000001</v>
      </c>
      <c r="H46" s="6">
        <f t="shared" si="3"/>
        <v>0</v>
      </c>
      <c r="I46" s="6">
        <f t="shared" si="4"/>
        <v>0</v>
      </c>
      <c r="J46"/>
    </row>
    <row r="47" spans="2:14" x14ac:dyDescent="0.25">
      <c r="B47" s="3" t="s">
        <v>2292</v>
      </c>
      <c r="C47" s="3" t="s">
        <v>1943</v>
      </c>
      <c r="D47" s="6">
        <f t="shared" si="5"/>
        <v>2.934088</v>
      </c>
      <c r="E47" s="6">
        <f t="shared" si="6"/>
        <v>2.934088</v>
      </c>
      <c r="F47" s="7">
        <f>G11/1000000</f>
        <v>2.934088</v>
      </c>
      <c r="G47" s="7">
        <f>H11/1000000</f>
        <v>2.934088</v>
      </c>
      <c r="H47" s="6">
        <f t="shared" si="3"/>
        <v>0</v>
      </c>
      <c r="I47" s="6">
        <f t="shared" si="4"/>
        <v>0</v>
      </c>
      <c r="J47"/>
    </row>
    <row r="48" spans="2:14" x14ac:dyDescent="0.25">
      <c r="B48" s="3" t="s">
        <v>2293</v>
      </c>
      <c r="C48" s="3" t="s">
        <v>1386</v>
      </c>
      <c r="D48" s="6">
        <f>SUMIF('New Revenue'!$C$2:$C$50,'Fund Summary'!$C48,'New Revenue'!D$2:D$50)+D30</f>
        <v>3</v>
      </c>
      <c r="E48" s="6">
        <f>SUMIF('New Revenue'!$C$2:$C$50,'Fund Summary'!$C48,'New Revenue'!E$2:E$50)+E30</f>
        <v>12.1</v>
      </c>
      <c r="F48" s="7">
        <f>G12/1000000</f>
        <v>2</v>
      </c>
      <c r="G48" s="7">
        <f>H12/1000000</f>
        <v>11.084803000000001</v>
      </c>
      <c r="H48" s="6">
        <f t="shared" si="3"/>
        <v>1</v>
      </c>
      <c r="I48" s="6">
        <f t="shared" si="4"/>
        <v>1.0151969999999988</v>
      </c>
      <c r="J48"/>
    </row>
    <row r="49" spans="2:10" x14ac:dyDescent="0.25">
      <c r="B49" s="3" t="s">
        <v>2294</v>
      </c>
      <c r="C49" s="3" t="s">
        <v>1894</v>
      </c>
      <c r="D49" s="6">
        <f>SUMIF('New Revenue'!$C$2:$C$50,'Fund Summary'!$C49,'New Revenue'!D$2:D$50)+D31</f>
        <v>12.7</v>
      </c>
      <c r="E49" s="6">
        <f>SUMIF('New Revenue'!$C$2:$C$50,'Fund Summary'!$C49,'New Revenue'!E$2:E$50)+E31</f>
        <v>13</v>
      </c>
      <c r="F49" s="7">
        <f>G13/1000000</f>
        <v>8.3202200000000008</v>
      </c>
      <c r="G49" s="7">
        <f>H13/1000000</f>
        <v>8.0843340000000001</v>
      </c>
      <c r="H49" s="6">
        <f t="shared" si="3"/>
        <v>4.3797799999999985</v>
      </c>
      <c r="I49" s="6">
        <f t="shared" si="4"/>
        <v>4.9156659999999999</v>
      </c>
      <c r="J49"/>
    </row>
    <row r="50" spans="2:10" x14ac:dyDescent="0.25">
      <c r="B50" s="23" t="s">
        <v>2353</v>
      </c>
      <c r="C50" s="3" t="s">
        <v>2088</v>
      </c>
      <c r="D50" s="6">
        <f>SUMIF('New Revenue'!$C$2:$C$50,'Fund Summary'!$C50,'New Revenue'!D$2:D$50)+D32</f>
        <v>61</v>
      </c>
      <c r="E50" s="6">
        <f>SUMIF('New Revenue'!$C$2:$C$50,'Fund Summary'!$C50,'New Revenue'!E$2:E$50)+E32</f>
        <v>63.5</v>
      </c>
      <c r="F50" s="7">
        <f>G14/1000000</f>
        <v>61</v>
      </c>
      <c r="G50" s="7">
        <f>H14/1000000</f>
        <v>63.5</v>
      </c>
      <c r="H50" s="6">
        <f t="shared" si="3"/>
        <v>0</v>
      </c>
      <c r="I50" s="6">
        <f t="shared" si="4"/>
        <v>0</v>
      </c>
      <c r="J50"/>
    </row>
    <row r="51" spans="2:10" x14ac:dyDescent="0.25">
      <c r="D51" s="6">
        <f>SUM(D38:D50)</f>
        <v>19922.202147000004</v>
      </c>
      <c r="E51" s="6">
        <f t="shared" ref="E51:I51" si="7">SUM(E38:E50)</f>
        <v>20169.017774999997</v>
      </c>
      <c r="F51" s="6">
        <f t="shared" si="7"/>
        <v>19776.706658000003</v>
      </c>
      <c r="G51" s="6">
        <f t="shared" si="7"/>
        <v>20080.504575000003</v>
      </c>
      <c r="H51" s="6">
        <f t="shared" si="7"/>
        <v>145.49548900000289</v>
      </c>
      <c r="I51" s="6">
        <f t="shared" si="7"/>
        <v>88.513199999996189</v>
      </c>
      <c r="J51"/>
    </row>
  </sheetData>
  <mergeCells count="9">
    <mergeCell ref="D36:E36"/>
    <mergeCell ref="F36:G36"/>
    <mergeCell ref="H36:I36"/>
    <mergeCell ref="D18:E18"/>
    <mergeCell ref="F18:G18"/>
    <mergeCell ref="H18:I18"/>
    <mergeCell ref="D35:E35"/>
    <mergeCell ref="F35:G35"/>
    <mergeCell ref="H35:I35"/>
  </mergeCells>
  <pageMargins left="0.25" right="0.25" top="0.75" bottom="0.75" header="0.3" footer="0.3"/>
  <pageSetup scale="71" fitToHeight="0" orientation="landscape" r:id="rId1"/>
  <headerFooter>
    <oddFooter>&amp;L&amp;"Book Antiqua,Regular"Office of Fiscal Analysis&amp;C&amp;"Book Antiqua,Regular"8/10/2017&amp;R&amp;"Book Antiqua,Regular"&amp;P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9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K1" sqref="K1:L1048576"/>
    </sheetView>
  </sheetViews>
  <sheetFormatPr defaultRowHeight="15" x14ac:dyDescent="0.25"/>
  <cols>
    <col min="1" max="1" width="13.140625" style="3" bestFit="1" customWidth="1"/>
    <col min="2" max="2" width="43.42578125" style="3" customWidth="1"/>
    <col min="3" max="3" width="8.85546875" style="3" customWidth="1"/>
    <col min="4" max="4" width="7.7109375" style="3" bestFit="1" customWidth="1"/>
    <col min="5" max="5" width="12.7109375" style="3" customWidth="1"/>
    <col min="6" max="6" width="52.85546875" style="3" customWidth="1"/>
    <col min="7" max="8" width="12.5703125" style="4" bestFit="1" customWidth="1"/>
    <col min="9" max="9" width="14.85546875" customWidth="1"/>
    <col min="10" max="10" width="14.85546875" style="5" customWidth="1"/>
  </cols>
  <sheetData>
    <row r="1" spans="1:10" ht="45" x14ac:dyDescent="0.3">
      <c r="A1" s="1" t="s">
        <v>0</v>
      </c>
      <c r="B1" s="1" t="s">
        <v>1</v>
      </c>
      <c r="C1" s="1" t="s">
        <v>2</v>
      </c>
      <c r="D1" s="1" t="s">
        <v>1351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2417</v>
      </c>
      <c r="J1" s="2" t="s">
        <v>2418</v>
      </c>
    </row>
    <row r="2" spans="1:10" x14ac:dyDescent="0.25">
      <c r="A2" s="3" t="s">
        <v>7</v>
      </c>
      <c r="B2" s="3" t="s">
        <v>8</v>
      </c>
      <c r="C2" s="3" t="s">
        <v>9</v>
      </c>
      <c r="D2" s="3" t="s">
        <v>1355</v>
      </c>
      <c r="E2" s="3" t="s">
        <v>10</v>
      </c>
      <c r="F2" s="3" t="s">
        <v>11</v>
      </c>
      <c r="G2" s="4">
        <v>-200780</v>
      </c>
      <c r="H2" s="4">
        <v>-200780</v>
      </c>
      <c r="I2" s="5">
        <v>-200780</v>
      </c>
      <c r="J2" s="5">
        <v>-200780</v>
      </c>
    </row>
    <row r="3" spans="1:10" x14ac:dyDescent="0.25">
      <c r="A3" s="3" t="s">
        <v>7</v>
      </c>
      <c r="B3" s="3" t="s">
        <v>8</v>
      </c>
      <c r="C3" s="3" t="s">
        <v>9</v>
      </c>
      <c r="D3" s="3" t="s">
        <v>1355</v>
      </c>
      <c r="E3" s="3" t="s">
        <v>12</v>
      </c>
      <c r="F3" s="3" t="s">
        <v>13</v>
      </c>
      <c r="G3" s="4">
        <v>3874</v>
      </c>
      <c r="H3" s="4">
        <v>3874</v>
      </c>
      <c r="I3" s="5">
        <v>3874</v>
      </c>
      <c r="J3" s="5">
        <v>3874</v>
      </c>
    </row>
    <row r="4" spans="1:10" x14ac:dyDescent="0.25">
      <c r="A4" s="3" t="s">
        <v>7</v>
      </c>
      <c r="B4" s="3" t="s">
        <v>8</v>
      </c>
      <c r="C4" s="3" t="s">
        <v>9</v>
      </c>
      <c r="D4" s="3" t="s">
        <v>1355</v>
      </c>
      <c r="E4" s="3" t="s">
        <v>14</v>
      </c>
      <c r="F4" s="3" t="s">
        <v>15</v>
      </c>
      <c r="G4" s="4">
        <v>45055</v>
      </c>
      <c r="H4" s="4">
        <v>45055</v>
      </c>
      <c r="I4" s="5">
        <v>45055</v>
      </c>
      <c r="J4" s="5">
        <v>45055</v>
      </c>
    </row>
    <row r="5" spans="1:10" x14ac:dyDescent="0.25">
      <c r="A5" s="3" t="s">
        <v>7</v>
      </c>
      <c r="B5" s="3" t="s">
        <v>8</v>
      </c>
      <c r="C5" s="3" t="s">
        <v>9</v>
      </c>
      <c r="D5" s="3" t="s">
        <v>1355</v>
      </c>
      <c r="E5" s="3" t="s">
        <v>16</v>
      </c>
      <c r="F5" s="3" t="s">
        <v>17</v>
      </c>
      <c r="G5" s="4">
        <v>60000</v>
      </c>
      <c r="H5" s="4">
        <v>60000</v>
      </c>
      <c r="I5" s="5">
        <v>60000</v>
      </c>
      <c r="J5" s="5">
        <v>60000</v>
      </c>
    </row>
    <row r="6" spans="1:10" x14ac:dyDescent="0.25">
      <c r="A6" s="3" t="s">
        <v>7</v>
      </c>
      <c r="B6" s="3" t="s">
        <v>8</v>
      </c>
      <c r="C6" s="3" t="s">
        <v>9</v>
      </c>
      <c r="D6" s="3" t="s">
        <v>1355</v>
      </c>
      <c r="E6" s="3" t="s">
        <v>18</v>
      </c>
      <c r="F6" s="3" t="s">
        <v>19</v>
      </c>
      <c r="G6" s="4">
        <v>138500</v>
      </c>
      <c r="H6" s="4">
        <v>138500</v>
      </c>
      <c r="I6" s="5">
        <v>138500</v>
      </c>
      <c r="J6" s="5">
        <v>138500</v>
      </c>
    </row>
    <row r="7" spans="1:10" x14ac:dyDescent="0.25">
      <c r="A7" s="3" t="s">
        <v>7</v>
      </c>
      <c r="B7" s="3" t="s">
        <v>8</v>
      </c>
      <c r="C7" s="3" t="s">
        <v>9</v>
      </c>
      <c r="D7" s="3" t="s">
        <v>1355</v>
      </c>
      <c r="E7" s="3" t="s">
        <v>20</v>
      </c>
      <c r="F7" s="3" t="s">
        <v>21</v>
      </c>
      <c r="G7" s="4">
        <v>-117323</v>
      </c>
      <c r="H7" s="4">
        <v>-117323</v>
      </c>
      <c r="I7" s="5">
        <v>-117323</v>
      </c>
      <c r="J7" s="5">
        <v>-117323</v>
      </c>
    </row>
    <row r="8" spans="1:10" x14ac:dyDescent="0.25">
      <c r="A8" s="3" t="s">
        <v>7</v>
      </c>
      <c r="B8" s="3" t="s">
        <v>8</v>
      </c>
      <c r="C8" s="3" t="s">
        <v>9</v>
      </c>
      <c r="D8" s="3" t="s">
        <v>1355</v>
      </c>
      <c r="E8" s="3" t="s">
        <v>22</v>
      </c>
      <c r="F8" s="3" t="s">
        <v>23</v>
      </c>
      <c r="G8" s="4">
        <v>0</v>
      </c>
      <c r="H8" s="4">
        <v>0</v>
      </c>
      <c r="I8" s="5">
        <v>0</v>
      </c>
      <c r="J8" s="5">
        <v>0</v>
      </c>
    </row>
    <row r="9" spans="1:10" x14ac:dyDescent="0.25">
      <c r="A9" s="3" t="s">
        <v>7</v>
      </c>
      <c r="B9" s="3" t="s">
        <v>8</v>
      </c>
      <c r="C9" s="3" t="s">
        <v>9</v>
      </c>
      <c r="D9" s="3" t="s">
        <v>1355</v>
      </c>
      <c r="E9" s="3" t="s">
        <v>24</v>
      </c>
      <c r="F9" s="3" t="s">
        <v>25</v>
      </c>
      <c r="G9" s="4">
        <v>0</v>
      </c>
      <c r="H9" s="4">
        <v>0</v>
      </c>
      <c r="I9" s="5">
        <v>0</v>
      </c>
      <c r="J9" s="5">
        <v>0</v>
      </c>
    </row>
    <row r="10" spans="1:10" x14ac:dyDescent="0.25">
      <c r="A10" s="3" t="s">
        <v>26</v>
      </c>
      <c r="B10" s="3" t="s">
        <v>27</v>
      </c>
      <c r="C10" s="3" t="s">
        <v>9</v>
      </c>
      <c r="D10" s="3" t="s">
        <v>1355</v>
      </c>
      <c r="E10" s="3" t="s">
        <v>28</v>
      </c>
      <c r="F10" s="3" t="s">
        <v>29</v>
      </c>
      <c r="G10" s="4">
        <v>-448994</v>
      </c>
      <c r="H10" s="4">
        <v>-448994</v>
      </c>
      <c r="I10" s="5">
        <v>-448994</v>
      </c>
      <c r="J10" s="5">
        <v>-448994</v>
      </c>
    </row>
    <row r="11" spans="1:10" x14ac:dyDescent="0.25">
      <c r="A11" s="3" t="s">
        <v>26</v>
      </c>
      <c r="B11" s="3" t="s">
        <v>27</v>
      </c>
      <c r="C11" s="3" t="s">
        <v>9</v>
      </c>
      <c r="D11" s="3" t="s">
        <v>1355</v>
      </c>
      <c r="E11" s="3" t="s">
        <v>30</v>
      </c>
      <c r="F11" s="3" t="s">
        <v>31</v>
      </c>
      <c r="G11" s="4">
        <v>0</v>
      </c>
      <c r="H11" s="4">
        <v>0</v>
      </c>
      <c r="I11" s="5">
        <v>-713338</v>
      </c>
      <c r="J11" s="5">
        <v>-756780</v>
      </c>
    </row>
    <row r="12" spans="1:10" x14ac:dyDescent="0.25">
      <c r="A12" s="3" t="s">
        <v>26</v>
      </c>
      <c r="B12" s="3" t="s">
        <v>27</v>
      </c>
      <c r="C12" s="3" t="s">
        <v>9</v>
      </c>
      <c r="D12" s="3" t="s">
        <v>1355</v>
      </c>
      <c r="E12" s="3" t="s">
        <v>32</v>
      </c>
      <c r="F12" s="3" t="s">
        <v>33</v>
      </c>
      <c r="G12" s="4">
        <v>0</v>
      </c>
      <c r="H12" s="4">
        <v>0</v>
      </c>
      <c r="I12" s="5">
        <v>-404925</v>
      </c>
      <c r="J12" s="5">
        <v>-404925</v>
      </c>
    </row>
    <row r="13" spans="1:10" x14ac:dyDescent="0.25">
      <c r="A13" s="3" t="s">
        <v>26</v>
      </c>
      <c r="B13" s="3" t="s">
        <v>27</v>
      </c>
      <c r="C13" s="3" t="s">
        <v>9</v>
      </c>
      <c r="D13" s="3" t="s">
        <v>1355</v>
      </c>
      <c r="E13" s="3" t="s">
        <v>34</v>
      </c>
      <c r="F13" s="3" t="s">
        <v>35</v>
      </c>
      <c r="G13" s="4">
        <v>0</v>
      </c>
      <c r="H13" s="4">
        <v>0</v>
      </c>
      <c r="I13" s="5">
        <v>201500</v>
      </c>
      <c r="J13" s="5">
        <v>201500</v>
      </c>
    </row>
    <row r="14" spans="1:10" x14ac:dyDescent="0.25">
      <c r="A14" s="3" t="s">
        <v>26</v>
      </c>
      <c r="B14" s="3" t="s">
        <v>27</v>
      </c>
      <c r="C14" s="3" t="s">
        <v>9</v>
      </c>
      <c r="D14" s="3" t="s">
        <v>1355</v>
      </c>
      <c r="E14" s="3" t="s">
        <v>36</v>
      </c>
      <c r="F14" s="3" t="s">
        <v>37</v>
      </c>
      <c r="G14" s="4">
        <v>0</v>
      </c>
      <c r="H14" s="4">
        <v>0</v>
      </c>
      <c r="I14" s="5">
        <v>1553188</v>
      </c>
      <c r="J14" s="5">
        <v>1596630</v>
      </c>
    </row>
    <row r="15" spans="1:10" x14ac:dyDescent="0.25">
      <c r="A15" s="3" t="s">
        <v>26</v>
      </c>
      <c r="B15" s="3" t="s">
        <v>27</v>
      </c>
      <c r="C15" s="3" t="s">
        <v>9</v>
      </c>
      <c r="D15" s="3" t="s">
        <v>1355</v>
      </c>
      <c r="E15" s="3" t="s">
        <v>38</v>
      </c>
      <c r="F15" s="3" t="s">
        <v>39</v>
      </c>
      <c r="G15" s="4">
        <v>-400000</v>
      </c>
      <c r="H15" s="4">
        <v>-400000</v>
      </c>
      <c r="I15" s="5">
        <v>-400000</v>
      </c>
      <c r="J15" s="5">
        <v>-400000</v>
      </c>
    </row>
    <row r="16" spans="1:10" x14ac:dyDescent="0.25">
      <c r="A16" s="3" t="s">
        <v>40</v>
      </c>
      <c r="B16" s="3" t="s">
        <v>41</v>
      </c>
      <c r="C16" s="3" t="s">
        <v>9</v>
      </c>
      <c r="D16" s="3" t="s">
        <v>1355</v>
      </c>
      <c r="E16" s="3" t="s">
        <v>42</v>
      </c>
      <c r="F16" s="3" t="s">
        <v>11</v>
      </c>
      <c r="G16" s="4">
        <v>-8341162</v>
      </c>
      <c r="H16" s="4">
        <v>-8341162</v>
      </c>
      <c r="I16" s="5">
        <v>-8341162</v>
      </c>
      <c r="J16" s="5">
        <v>-8341162</v>
      </c>
    </row>
    <row r="17" spans="1:10" x14ac:dyDescent="0.25">
      <c r="A17" s="3" t="s">
        <v>40</v>
      </c>
      <c r="B17" s="3" t="s">
        <v>41</v>
      </c>
      <c r="C17" s="3" t="s">
        <v>9</v>
      </c>
      <c r="D17" s="3" t="s">
        <v>1355</v>
      </c>
      <c r="E17" s="3" t="s">
        <v>43</v>
      </c>
      <c r="F17" s="3" t="s">
        <v>44</v>
      </c>
      <c r="G17" s="4">
        <v>-15830752</v>
      </c>
      <c r="H17" s="4">
        <v>-26330752</v>
      </c>
      <c r="I17" s="5">
        <v>-14297527</v>
      </c>
      <c r="J17" s="5">
        <v>-25000000</v>
      </c>
    </row>
    <row r="18" spans="1:10" x14ac:dyDescent="0.25">
      <c r="A18" s="3" t="s">
        <v>40</v>
      </c>
      <c r="B18" s="3" t="s">
        <v>41</v>
      </c>
      <c r="C18" s="3" t="s">
        <v>9</v>
      </c>
      <c r="D18" s="3" t="s">
        <v>1355</v>
      </c>
      <c r="E18" s="3" t="s">
        <v>45</v>
      </c>
      <c r="F18" s="3" t="s">
        <v>46</v>
      </c>
      <c r="G18" s="4">
        <v>0</v>
      </c>
      <c r="H18" s="4">
        <v>0</v>
      </c>
      <c r="I18" s="5">
        <v>0</v>
      </c>
      <c r="J18" s="5">
        <v>0</v>
      </c>
    </row>
    <row r="19" spans="1:10" x14ac:dyDescent="0.25">
      <c r="A19" s="3" t="s">
        <v>40</v>
      </c>
      <c r="B19" s="3" t="s">
        <v>41</v>
      </c>
      <c r="C19" s="3" t="s">
        <v>9</v>
      </c>
      <c r="D19" s="3" t="s">
        <v>1355</v>
      </c>
      <c r="E19" s="3" t="s">
        <v>47</v>
      </c>
      <c r="F19" s="3" t="s">
        <v>48</v>
      </c>
      <c r="G19" s="4">
        <v>0</v>
      </c>
      <c r="H19" s="4">
        <v>0</v>
      </c>
      <c r="I19" s="5">
        <v>0</v>
      </c>
      <c r="J19" s="5">
        <v>0</v>
      </c>
    </row>
    <row r="20" spans="1:10" x14ac:dyDescent="0.25">
      <c r="A20" s="3" t="s">
        <v>49</v>
      </c>
      <c r="B20" s="3" t="s">
        <v>50</v>
      </c>
      <c r="C20" s="3" t="s">
        <v>9</v>
      </c>
      <c r="D20" s="3" t="s">
        <v>1355</v>
      </c>
      <c r="E20" s="3" t="s">
        <v>51</v>
      </c>
      <c r="F20" s="3" t="s">
        <v>29</v>
      </c>
      <c r="G20" s="4">
        <v>-28614</v>
      </c>
      <c r="H20" s="4">
        <v>-28614</v>
      </c>
      <c r="I20" s="5">
        <v>-28614</v>
      </c>
      <c r="J20" s="5">
        <v>-28614</v>
      </c>
    </row>
    <row r="21" spans="1:10" x14ac:dyDescent="0.25">
      <c r="A21" s="3" t="s">
        <v>49</v>
      </c>
      <c r="B21" s="3" t="s">
        <v>50</v>
      </c>
      <c r="C21" s="3" t="s">
        <v>9</v>
      </c>
      <c r="D21" s="3" t="s">
        <v>1355</v>
      </c>
      <c r="E21" s="3" t="s">
        <v>52</v>
      </c>
      <c r="F21" s="3" t="s">
        <v>53</v>
      </c>
      <c r="G21" s="4">
        <v>-70000</v>
      </c>
      <c r="H21" s="4">
        <v>-70000</v>
      </c>
      <c r="I21" s="5">
        <v>0</v>
      </c>
      <c r="J21" s="5">
        <v>0</v>
      </c>
    </row>
    <row r="22" spans="1:10" x14ac:dyDescent="0.25">
      <c r="A22" s="3" t="s">
        <v>49</v>
      </c>
      <c r="B22" s="3" t="s">
        <v>50</v>
      </c>
      <c r="C22" s="3" t="s">
        <v>9</v>
      </c>
      <c r="D22" s="3" t="s">
        <v>1355</v>
      </c>
      <c r="E22" s="3" t="s">
        <v>54</v>
      </c>
      <c r="F22" s="3" t="s">
        <v>55</v>
      </c>
      <c r="G22" s="4">
        <v>0</v>
      </c>
      <c r="H22" s="4">
        <v>0</v>
      </c>
      <c r="I22" s="5">
        <v>-241386</v>
      </c>
      <c r="J22" s="5">
        <v>-241386</v>
      </c>
    </row>
    <row r="23" spans="1:10" x14ac:dyDescent="0.25">
      <c r="A23" s="3" t="s">
        <v>56</v>
      </c>
      <c r="B23" s="3" t="s">
        <v>57</v>
      </c>
      <c r="C23" s="3" t="s">
        <v>9</v>
      </c>
      <c r="D23" s="3" t="s">
        <v>1355</v>
      </c>
      <c r="E23" s="3" t="s">
        <v>58</v>
      </c>
      <c r="F23" s="3" t="s">
        <v>29</v>
      </c>
      <c r="G23" s="4">
        <v>-1736</v>
      </c>
      <c r="H23" s="4">
        <v>-1736</v>
      </c>
      <c r="I23" s="5">
        <v>-1736</v>
      </c>
      <c r="J23" s="5">
        <v>-1736</v>
      </c>
    </row>
    <row r="24" spans="1:10" x14ac:dyDescent="0.25">
      <c r="A24" s="3" t="s">
        <v>56</v>
      </c>
      <c r="B24" s="3" t="s">
        <v>57</v>
      </c>
      <c r="C24" s="3" t="s">
        <v>9</v>
      </c>
      <c r="D24" s="3" t="s">
        <v>1355</v>
      </c>
      <c r="E24" s="3" t="s">
        <v>59</v>
      </c>
      <c r="F24" s="3" t="s">
        <v>60</v>
      </c>
      <c r="G24" s="4">
        <v>-173803</v>
      </c>
      <c r="H24" s="4">
        <v>-173803</v>
      </c>
      <c r="I24" s="5">
        <v>0</v>
      </c>
      <c r="J24" s="5">
        <v>-173803</v>
      </c>
    </row>
    <row r="25" spans="1:10" x14ac:dyDescent="0.25">
      <c r="A25" s="3" t="s">
        <v>56</v>
      </c>
      <c r="B25" s="3" t="s">
        <v>57</v>
      </c>
      <c r="C25" s="3" t="s">
        <v>9</v>
      </c>
      <c r="D25" s="3" t="s">
        <v>1355</v>
      </c>
      <c r="E25" s="3" t="s">
        <v>61</v>
      </c>
      <c r="F25" s="3" t="s">
        <v>62</v>
      </c>
      <c r="G25" s="4">
        <v>3126</v>
      </c>
      <c r="H25" s="4">
        <v>3126</v>
      </c>
      <c r="I25" s="5">
        <v>3126</v>
      </c>
      <c r="J25" s="5">
        <v>3126</v>
      </c>
    </row>
    <row r="26" spans="1:10" x14ac:dyDescent="0.25">
      <c r="A26" s="3" t="s">
        <v>56</v>
      </c>
      <c r="B26" s="3" t="s">
        <v>57</v>
      </c>
      <c r="C26" s="3" t="s">
        <v>63</v>
      </c>
      <c r="D26" s="3" t="s">
        <v>1386</v>
      </c>
      <c r="E26" s="3" t="s">
        <v>59</v>
      </c>
      <c r="F26" s="3" t="s">
        <v>60</v>
      </c>
      <c r="G26" s="4">
        <v>0</v>
      </c>
      <c r="H26" s="4">
        <v>0</v>
      </c>
      <c r="I26" s="5">
        <v>0</v>
      </c>
      <c r="J26" s="5">
        <v>173803</v>
      </c>
    </row>
    <row r="27" spans="1:10" x14ac:dyDescent="0.25">
      <c r="A27" s="3" t="s">
        <v>64</v>
      </c>
      <c r="B27" s="3" t="s">
        <v>65</v>
      </c>
      <c r="C27" s="3" t="s">
        <v>9</v>
      </c>
      <c r="D27" s="3" t="s">
        <v>1355</v>
      </c>
      <c r="E27" s="3" t="s">
        <v>66</v>
      </c>
      <c r="F27" s="3" t="s">
        <v>11</v>
      </c>
      <c r="G27" s="4">
        <v>-59836</v>
      </c>
      <c r="H27" s="4">
        <v>-59836</v>
      </c>
      <c r="I27" s="5">
        <v>-59836</v>
      </c>
      <c r="J27" s="5">
        <v>-59836</v>
      </c>
    </row>
    <row r="28" spans="1:10" x14ac:dyDescent="0.25">
      <c r="A28" s="3" t="s">
        <v>64</v>
      </c>
      <c r="B28" s="3" t="s">
        <v>65</v>
      </c>
      <c r="C28" s="3" t="s">
        <v>9</v>
      </c>
      <c r="D28" s="3" t="s">
        <v>1355</v>
      </c>
      <c r="E28" s="3" t="s">
        <v>67</v>
      </c>
      <c r="F28" s="3" t="s">
        <v>68</v>
      </c>
      <c r="G28" s="4">
        <v>0</v>
      </c>
      <c r="H28" s="4">
        <v>0</v>
      </c>
      <c r="I28" s="5">
        <v>0</v>
      </c>
      <c r="J28" s="5">
        <v>0</v>
      </c>
    </row>
    <row r="29" spans="1:10" x14ac:dyDescent="0.25">
      <c r="A29" s="3" t="s">
        <v>64</v>
      </c>
      <c r="B29" s="3" t="s">
        <v>65</v>
      </c>
      <c r="C29" s="3" t="s">
        <v>9</v>
      </c>
      <c r="D29" s="3" t="s">
        <v>1355</v>
      </c>
      <c r="E29" s="3" t="s">
        <v>69</v>
      </c>
      <c r="F29" s="3" t="s">
        <v>70</v>
      </c>
      <c r="G29" s="4">
        <v>356135</v>
      </c>
      <c r="H29" s="4">
        <v>356135</v>
      </c>
      <c r="I29" s="5">
        <v>356135</v>
      </c>
      <c r="J29" s="5">
        <v>356135</v>
      </c>
    </row>
    <row r="30" spans="1:10" x14ac:dyDescent="0.25">
      <c r="A30" s="3" t="s">
        <v>64</v>
      </c>
      <c r="B30" s="3" t="s">
        <v>65</v>
      </c>
      <c r="C30" s="3" t="s">
        <v>9</v>
      </c>
      <c r="D30" s="3" t="s">
        <v>1355</v>
      </c>
      <c r="E30" s="3" t="s">
        <v>71</v>
      </c>
      <c r="F30" s="3" t="s">
        <v>72</v>
      </c>
      <c r="G30" s="4">
        <v>10080</v>
      </c>
      <c r="H30" s="4">
        <v>6990</v>
      </c>
      <c r="I30" s="5">
        <v>200080</v>
      </c>
      <c r="J30" s="5">
        <v>196990</v>
      </c>
    </row>
    <row r="31" spans="1:10" x14ac:dyDescent="0.25">
      <c r="A31" s="3" t="s">
        <v>64</v>
      </c>
      <c r="B31" s="3" t="s">
        <v>65</v>
      </c>
      <c r="C31" s="3" t="s">
        <v>9</v>
      </c>
      <c r="D31" s="3" t="s">
        <v>1355</v>
      </c>
      <c r="E31" s="3" t="s">
        <v>73</v>
      </c>
      <c r="F31" s="3" t="s">
        <v>74</v>
      </c>
      <c r="G31" s="4">
        <v>10000</v>
      </c>
      <c r="H31" s="4">
        <v>10000</v>
      </c>
      <c r="I31" s="5">
        <v>10000</v>
      </c>
      <c r="J31" s="5">
        <v>10000</v>
      </c>
    </row>
    <row r="32" spans="1:10" x14ac:dyDescent="0.25">
      <c r="A32" s="3" t="s">
        <v>64</v>
      </c>
      <c r="B32" s="3" t="s">
        <v>65</v>
      </c>
      <c r="C32" s="3" t="s">
        <v>9</v>
      </c>
      <c r="D32" s="3" t="s">
        <v>1355</v>
      </c>
      <c r="E32" s="3" t="s">
        <v>75</v>
      </c>
      <c r="F32" s="3" t="s">
        <v>23</v>
      </c>
      <c r="G32" s="4">
        <v>0</v>
      </c>
      <c r="H32" s="4">
        <v>0</v>
      </c>
      <c r="I32" s="5">
        <v>0</v>
      </c>
      <c r="J32" s="5">
        <v>0</v>
      </c>
    </row>
    <row r="33" spans="1:10" x14ac:dyDescent="0.25">
      <c r="A33" s="3" t="s">
        <v>76</v>
      </c>
      <c r="B33" s="3" t="s">
        <v>77</v>
      </c>
      <c r="C33" s="3" t="s">
        <v>9</v>
      </c>
      <c r="D33" s="3" t="s">
        <v>1355</v>
      </c>
      <c r="E33" s="3" t="s">
        <v>78</v>
      </c>
      <c r="F33" s="3" t="s">
        <v>11</v>
      </c>
      <c r="G33" s="4">
        <v>-318886</v>
      </c>
      <c r="H33" s="4">
        <v>-318886</v>
      </c>
      <c r="I33" s="5">
        <v>-318886</v>
      </c>
      <c r="J33" s="5">
        <v>-318886</v>
      </c>
    </row>
    <row r="34" spans="1:10" x14ac:dyDescent="0.25">
      <c r="A34" s="3" t="s">
        <v>76</v>
      </c>
      <c r="B34" s="3" t="s">
        <v>77</v>
      </c>
      <c r="C34" s="3" t="s">
        <v>9</v>
      </c>
      <c r="D34" s="3" t="s">
        <v>1355</v>
      </c>
      <c r="E34" s="3" t="s">
        <v>79</v>
      </c>
      <c r="F34" s="3" t="s">
        <v>80</v>
      </c>
      <c r="G34" s="4">
        <v>-781820</v>
      </c>
      <c r="H34" s="4">
        <v>-781820</v>
      </c>
      <c r="I34" s="5">
        <v>0</v>
      </c>
      <c r="J34" s="5">
        <v>0</v>
      </c>
    </row>
    <row r="35" spans="1:10" x14ac:dyDescent="0.25">
      <c r="A35" s="3" t="s">
        <v>76</v>
      </c>
      <c r="B35" s="3" t="s">
        <v>77</v>
      </c>
      <c r="C35" s="3" t="s">
        <v>9</v>
      </c>
      <c r="D35" s="3" t="s">
        <v>1355</v>
      </c>
      <c r="E35" s="3" t="s">
        <v>81</v>
      </c>
      <c r="F35" s="3" t="s">
        <v>82</v>
      </c>
      <c r="G35" s="4">
        <v>0</v>
      </c>
      <c r="H35" s="4">
        <v>0</v>
      </c>
      <c r="I35" s="5">
        <v>157537</v>
      </c>
      <c r="J35" s="5">
        <v>162854</v>
      </c>
    </row>
    <row r="36" spans="1:10" x14ac:dyDescent="0.25">
      <c r="A36" s="3" t="s">
        <v>76</v>
      </c>
      <c r="B36" s="3" t="s">
        <v>77</v>
      </c>
      <c r="C36" s="3" t="s">
        <v>9</v>
      </c>
      <c r="D36" s="3" t="s">
        <v>1355</v>
      </c>
      <c r="E36" s="3" t="s">
        <v>83</v>
      </c>
      <c r="F36" s="3" t="s">
        <v>23</v>
      </c>
      <c r="G36" s="4">
        <v>0</v>
      </c>
      <c r="H36" s="4">
        <v>0</v>
      </c>
      <c r="I36" s="5">
        <v>0</v>
      </c>
      <c r="J36" s="5">
        <v>0</v>
      </c>
    </row>
    <row r="37" spans="1:10" x14ac:dyDescent="0.25">
      <c r="A37" s="3" t="s">
        <v>84</v>
      </c>
      <c r="B37" s="3" t="s">
        <v>85</v>
      </c>
      <c r="C37" s="3" t="s">
        <v>9</v>
      </c>
      <c r="D37" s="3" t="s">
        <v>1355</v>
      </c>
      <c r="E37" s="3" t="s">
        <v>86</v>
      </c>
      <c r="F37" s="3" t="s">
        <v>29</v>
      </c>
      <c r="G37" s="4">
        <v>-28614</v>
      </c>
      <c r="H37" s="4">
        <v>-28614</v>
      </c>
      <c r="I37" s="5">
        <v>-28614</v>
      </c>
      <c r="J37" s="5">
        <v>-28614</v>
      </c>
    </row>
    <row r="38" spans="1:10" x14ac:dyDescent="0.25">
      <c r="A38" s="3" t="s">
        <v>84</v>
      </c>
      <c r="B38" s="3" t="s">
        <v>85</v>
      </c>
      <c r="C38" s="3" t="s">
        <v>9</v>
      </c>
      <c r="D38" s="3" t="s">
        <v>1355</v>
      </c>
      <c r="E38" s="3" t="s">
        <v>87</v>
      </c>
      <c r="F38" s="3" t="s">
        <v>53</v>
      </c>
      <c r="G38" s="4">
        <v>-70000</v>
      </c>
      <c r="H38" s="4">
        <v>-70000</v>
      </c>
      <c r="I38" s="5">
        <v>0</v>
      </c>
      <c r="J38" s="5">
        <v>0</v>
      </c>
    </row>
    <row r="39" spans="1:10" x14ac:dyDescent="0.25">
      <c r="A39" s="3" t="s">
        <v>84</v>
      </c>
      <c r="B39" s="3" t="s">
        <v>85</v>
      </c>
      <c r="C39" s="3" t="s">
        <v>9</v>
      </c>
      <c r="D39" s="3" t="s">
        <v>1355</v>
      </c>
      <c r="E39" s="3" t="s">
        <v>88</v>
      </c>
      <c r="F39" s="3" t="s">
        <v>89</v>
      </c>
      <c r="G39" s="4">
        <v>0</v>
      </c>
      <c r="H39" s="4">
        <v>0</v>
      </c>
      <c r="I39" s="5">
        <v>-241386</v>
      </c>
      <c r="J39" s="5">
        <v>-241386</v>
      </c>
    </row>
    <row r="40" spans="1:10" x14ac:dyDescent="0.25">
      <c r="A40" s="3" t="s">
        <v>90</v>
      </c>
      <c r="B40" s="3" t="s">
        <v>91</v>
      </c>
      <c r="C40" s="3" t="s">
        <v>9</v>
      </c>
      <c r="D40" s="3" t="s">
        <v>1355</v>
      </c>
      <c r="E40" s="3" t="s">
        <v>92</v>
      </c>
      <c r="F40" s="3" t="s">
        <v>93</v>
      </c>
      <c r="G40" s="4">
        <v>-148920</v>
      </c>
      <c r="H40" s="4">
        <v>-148920</v>
      </c>
      <c r="I40" s="5">
        <v>-148920</v>
      </c>
      <c r="J40" s="5">
        <v>-148920</v>
      </c>
    </row>
    <row r="41" spans="1:10" x14ac:dyDescent="0.25">
      <c r="A41" s="3" t="s">
        <v>90</v>
      </c>
      <c r="B41" s="3" t="s">
        <v>91</v>
      </c>
      <c r="C41" s="3" t="s">
        <v>9</v>
      </c>
      <c r="D41" s="3" t="s">
        <v>1355</v>
      </c>
      <c r="E41" s="3" t="s">
        <v>94</v>
      </c>
      <c r="F41" s="3" t="s">
        <v>95</v>
      </c>
      <c r="G41" s="4">
        <v>-29389</v>
      </c>
      <c r="H41" s="4">
        <v>-29389</v>
      </c>
      <c r="I41" s="5">
        <v>-29389</v>
      </c>
      <c r="J41" s="5">
        <v>-29389</v>
      </c>
    </row>
    <row r="42" spans="1:10" x14ac:dyDescent="0.25">
      <c r="A42" s="3" t="s">
        <v>90</v>
      </c>
      <c r="B42" s="3" t="s">
        <v>91</v>
      </c>
      <c r="C42" s="3" t="s">
        <v>9</v>
      </c>
      <c r="D42" s="3" t="s">
        <v>1355</v>
      </c>
      <c r="E42" s="3" t="s">
        <v>96</v>
      </c>
      <c r="F42" s="3" t="s">
        <v>33</v>
      </c>
      <c r="G42" s="4">
        <v>-20000</v>
      </c>
      <c r="H42" s="4">
        <v>-20000</v>
      </c>
      <c r="I42" s="5">
        <v>-20000</v>
      </c>
      <c r="J42" s="5">
        <v>-20000</v>
      </c>
    </row>
    <row r="43" spans="1:10" x14ac:dyDescent="0.25">
      <c r="A43" s="3" t="s">
        <v>90</v>
      </c>
      <c r="B43" s="3" t="s">
        <v>91</v>
      </c>
      <c r="C43" s="3" t="s">
        <v>9</v>
      </c>
      <c r="D43" s="3" t="s">
        <v>1355</v>
      </c>
      <c r="E43" s="3" t="s">
        <v>97</v>
      </c>
      <c r="F43" s="3" t="s">
        <v>98</v>
      </c>
      <c r="G43" s="4">
        <v>0</v>
      </c>
      <c r="H43" s="4">
        <v>0</v>
      </c>
      <c r="I43" s="5">
        <v>130000</v>
      </c>
      <c r="J43" s="5">
        <v>0</v>
      </c>
    </row>
    <row r="44" spans="1:10" x14ac:dyDescent="0.25">
      <c r="A44" s="3" t="s">
        <v>90</v>
      </c>
      <c r="B44" s="3" t="s">
        <v>91</v>
      </c>
      <c r="C44" s="3" t="s">
        <v>9</v>
      </c>
      <c r="D44" s="3" t="s">
        <v>1355</v>
      </c>
      <c r="E44" s="3" t="s">
        <v>99</v>
      </c>
      <c r="F44" s="3" t="s">
        <v>100</v>
      </c>
      <c r="G44" s="4">
        <v>0</v>
      </c>
      <c r="H44" s="4">
        <v>0</v>
      </c>
      <c r="I44" s="5">
        <v>30000</v>
      </c>
      <c r="J44" s="5">
        <v>30000</v>
      </c>
    </row>
    <row r="45" spans="1:10" x14ac:dyDescent="0.25">
      <c r="A45" s="3" t="s">
        <v>90</v>
      </c>
      <c r="B45" s="3" t="s">
        <v>91</v>
      </c>
      <c r="C45" s="3" t="s">
        <v>9</v>
      </c>
      <c r="D45" s="3" t="s">
        <v>1355</v>
      </c>
      <c r="E45" s="3" t="s">
        <v>101</v>
      </c>
      <c r="F45" s="3" t="s">
        <v>102</v>
      </c>
      <c r="G45" s="4">
        <v>0</v>
      </c>
      <c r="H45" s="4">
        <v>0</v>
      </c>
      <c r="I45" s="5">
        <v>40000</v>
      </c>
      <c r="J45" s="5">
        <v>40000</v>
      </c>
    </row>
    <row r="46" spans="1:10" x14ac:dyDescent="0.25">
      <c r="A46" s="3" t="s">
        <v>90</v>
      </c>
      <c r="B46" s="3" t="s">
        <v>91</v>
      </c>
      <c r="C46" s="3" t="s">
        <v>9</v>
      </c>
      <c r="D46" s="3" t="s">
        <v>1355</v>
      </c>
      <c r="E46" s="3" t="s">
        <v>103</v>
      </c>
      <c r="F46" s="3" t="s">
        <v>104</v>
      </c>
      <c r="G46" s="4">
        <v>0</v>
      </c>
      <c r="H46" s="4">
        <v>0</v>
      </c>
      <c r="I46" s="5">
        <v>0</v>
      </c>
      <c r="J46" s="5">
        <v>0</v>
      </c>
    </row>
    <row r="47" spans="1:10" x14ac:dyDescent="0.25">
      <c r="A47" s="3" t="s">
        <v>90</v>
      </c>
      <c r="B47" s="3" t="s">
        <v>91</v>
      </c>
      <c r="C47" s="3" t="s">
        <v>9</v>
      </c>
      <c r="D47" s="3" t="s">
        <v>1355</v>
      </c>
      <c r="E47" s="3" t="s">
        <v>105</v>
      </c>
      <c r="F47" s="3" t="s">
        <v>23</v>
      </c>
      <c r="G47" s="4">
        <v>0</v>
      </c>
      <c r="H47" s="4">
        <v>0</v>
      </c>
      <c r="I47" s="5">
        <v>0</v>
      </c>
      <c r="J47" s="5">
        <v>0</v>
      </c>
    </row>
    <row r="48" spans="1:10" x14ac:dyDescent="0.25">
      <c r="A48" s="3" t="s">
        <v>90</v>
      </c>
      <c r="B48" s="3" t="s">
        <v>91</v>
      </c>
      <c r="C48" s="3" t="s">
        <v>9</v>
      </c>
      <c r="D48" s="3" t="s">
        <v>1355</v>
      </c>
      <c r="E48" s="3" t="s">
        <v>106</v>
      </c>
      <c r="F48" s="3" t="s">
        <v>107</v>
      </c>
      <c r="G48" s="4">
        <v>-507210</v>
      </c>
      <c r="H48" s="4">
        <v>-507210</v>
      </c>
      <c r="I48" s="5">
        <v>0</v>
      </c>
      <c r="J48" s="5">
        <v>0</v>
      </c>
    </row>
    <row r="49" spans="1:10" x14ac:dyDescent="0.25">
      <c r="A49" s="3" t="s">
        <v>90</v>
      </c>
      <c r="B49" s="3" t="s">
        <v>91</v>
      </c>
      <c r="C49" s="3" t="s">
        <v>9</v>
      </c>
      <c r="D49" s="3" t="s">
        <v>1355</v>
      </c>
      <c r="E49" s="3" t="s">
        <v>108</v>
      </c>
      <c r="F49" s="3" t="s">
        <v>109</v>
      </c>
      <c r="G49" s="4">
        <v>0</v>
      </c>
      <c r="H49" s="4">
        <v>0</v>
      </c>
      <c r="I49" s="5">
        <v>0</v>
      </c>
      <c r="J49" s="5">
        <v>0</v>
      </c>
    </row>
    <row r="50" spans="1:10" x14ac:dyDescent="0.25">
      <c r="A50" s="3" t="s">
        <v>90</v>
      </c>
      <c r="B50" s="3" t="s">
        <v>91</v>
      </c>
      <c r="C50" s="3" t="s">
        <v>9</v>
      </c>
      <c r="D50" s="3" t="s">
        <v>1355</v>
      </c>
      <c r="E50" s="3" t="s">
        <v>110</v>
      </c>
      <c r="F50" s="3" t="s">
        <v>111</v>
      </c>
      <c r="G50" s="4">
        <v>0</v>
      </c>
      <c r="H50" s="4">
        <v>0</v>
      </c>
      <c r="I50" s="5">
        <v>-50000</v>
      </c>
      <c r="J50" s="5">
        <v>-50000</v>
      </c>
    </row>
    <row r="51" spans="1:10" x14ac:dyDescent="0.25">
      <c r="A51" s="3" t="s">
        <v>90</v>
      </c>
      <c r="B51" s="3" t="s">
        <v>91</v>
      </c>
      <c r="C51" s="3" t="s">
        <v>112</v>
      </c>
      <c r="D51" s="3" t="s">
        <v>1414</v>
      </c>
      <c r="E51" s="3" t="s">
        <v>108</v>
      </c>
      <c r="F51" s="3" t="s">
        <v>109</v>
      </c>
      <c r="G51" s="4">
        <v>0</v>
      </c>
      <c r="H51" s="4">
        <v>0</v>
      </c>
      <c r="I51" s="5">
        <v>0</v>
      </c>
      <c r="J51" s="5">
        <v>0</v>
      </c>
    </row>
    <row r="52" spans="1:10" x14ac:dyDescent="0.25">
      <c r="A52" s="3" t="s">
        <v>113</v>
      </c>
      <c r="B52" s="3" t="s">
        <v>114</v>
      </c>
      <c r="C52" s="3" t="s">
        <v>9</v>
      </c>
      <c r="D52" s="3" t="s">
        <v>1355</v>
      </c>
      <c r="E52" s="3" t="s">
        <v>115</v>
      </c>
      <c r="F52" s="3" t="s">
        <v>116</v>
      </c>
      <c r="G52" s="4">
        <v>656461</v>
      </c>
      <c r="H52" s="4">
        <v>656461</v>
      </c>
      <c r="I52" s="5">
        <v>656461</v>
      </c>
      <c r="J52" s="5">
        <v>656461</v>
      </c>
    </row>
    <row r="53" spans="1:10" x14ac:dyDescent="0.25">
      <c r="A53" s="3" t="s">
        <v>113</v>
      </c>
      <c r="B53" s="3" t="s">
        <v>114</v>
      </c>
      <c r="C53" s="3" t="s">
        <v>9</v>
      </c>
      <c r="D53" s="3" t="s">
        <v>1355</v>
      </c>
      <c r="E53" s="3" t="s">
        <v>117</v>
      </c>
      <c r="F53" s="3" t="s">
        <v>118</v>
      </c>
      <c r="G53" s="4">
        <v>676071</v>
      </c>
      <c r="H53" s="4">
        <v>1959071</v>
      </c>
      <c r="I53" s="5">
        <v>676071</v>
      </c>
      <c r="J53" s="5">
        <v>1959071</v>
      </c>
    </row>
    <row r="54" spans="1:10" x14ac:dyDescent="0.25">
      <c r="A54" s="3" t="s">
        <v>113</v>
      </c>
      <c r="B54" s="3" t="s">
        <v>114</v>
      </c>
      <c r="C54" s="3" t="s">
        <v>9</v>
      </c>
      <c r="D54" s="3" t="s">
        <v>1355</v>
      </c>
      <c r="E54" s="3" t="s">
        <v>119</v>
      </c>
      <c r="F54" s="3" t="s">
        <v>120</v>
      </c>
      <c r="G54" s="4">
        <v>-170538</v>
      </c>
      <c r="H54" s="4">
        <v>-170538</v>
      </c>
      <c r="I54" s="5">
        <v>0</v>
      </c>
      <c r="J54" s="5">
        <v>0</v>
      </c>
    </row>
    <row r="55" spans="1:10" x14ac:dyDescent="0.25">
      <c r="A55" s="3" t="s">
        <v>113</v>
      </c>
      <c r="B55" s="3" t="s">
        <v>114</v>
      </c>
      <c r="C55" s="3" t="s">
        <v>9</v>
      </c>
      <c r="D55" s="3" t="s">
        <v>1355</v>
      </c>
      <c r="E55" s="3" t="s">
        <v>121</v>
      </c>
      <c r="F55" s="3" t="s">
        <v>122</v>
      </c>
      <c r="G55" s="4">
        <v>-228617</v>
      </c>
      <c r="H55" s="4">
        <v>-228617</v>
      </c>
      <c r="I55" s="5">
        <v>-228617</v>
      </c>
      <c r="J55" s="5">
        <v>-228617</v>
      </c>
    </row>
    <row r="56" spans="1:10" x14ac:dyDescent="0.25">
      <c r="A56" s="3" t="s">
        <v>113</v>
      </c>
      <c r="B56" s="3" t="s">
        <v>114</v>
      </c>
      <c r="C56" s="3" t="s">
        <v>9</v>
      </c>
      <c r="D56" s="3" t="s">
        <v>1355</v>
      </c>
      <c r="E56" s="3" t="s">
        <v>123</v>
      </c>
      <c r="F56" s="3" t="s">
        <v>124</v>
      </c>
      <c r="G56" s="4">
        <v>-130176</v>
      </c>
      <c r="H56" s="4">
        <v>-130176</v>
      </c>
      <c r="I56" s="5">
        <v>0</v>
      </c>
      <c r="J56" s="5">
        <v>0</v>
      </c>
    </row>
    <row r="57" spans="1:10" x14ac:dyDescent="0.25">
      <c r="A57" s="3" t="s">
        <v>113</v>
      </c>
      <c r="B57" s="3" t="s">
        <v>114</v>
      </c>
      <c r="C57" s="3" t="s">
        <v>9</v>
      </c>
      <c r="D57" s="3" t="s">
        <v>1355</v>
      </c>
      <c r="E57" s="3" t="s">
        <v>125</v>
      </c>
      <c r="F57" s="3" t="s">
        <v>126</v>
      </c>
      <c r="G57" s="4">
        <v>653648</v>
      </c>
      <c r="H57" s="4">
        <v>653648</v>
      </c>
      <c r="I57" s="5">
        <v>653648</v>
      </c>
      <c r="J57" s="5">
        <v>653648</v>
      </c>
    </row>
    <row r="58" spans="1:10" x14ac:dyDescent="0.25">
      <c r="A58" s="3" t="s">
        <v>113</v>
      </c>
      <c r="B58" s="3" t="s">
        <v>114</v>
      </c>
      <c r="C58" s="3" t="s">
        <v>9</v>
      </c>
      <c r="D58" s="3" t="s">
        <v>1355</v>
      </c>
      <c r="E58" s="3" t="s">
        <v>127</v>
      </c>
      <c r="F58" s="3" t="s">
        <v>128</v>
      </c>
      <c r="G58" s="4">
        <v>-2288112</v>
      </c>
      <c r="H58" s="4">
        <v>-2208372</v>
      </c>
      <c r="I58" s="5">
        <v>-2288112</v>
      </c>
      <c r="J58" s="5">
        <v>-2208372</v>
      </c>
    </row>
    <row r="59" spans="1:10" x14ac:dyDescent="0.25">
      <c r="A59" s="3" t="s">
        <v>113</v>
      </c>
      <c r="B59" s="3" t="s">
        <v>114</v>
      </c>
      <c r="C59" s="3" t="s">
        <v>9</v>
      </c>
      <c r="D59" s="3" t="s">
        <v>1355</v>
      </c>
      <c r="E59" s="3" t="s">
        <v>129</v>
      </c>
      <c r="F59" s="3" t="s">
        <v>130</v>
      </c>
      <c r="G59" s="4">
        <v>190000</v>
      </c>
      <c r="H59" s="4">
        <v>85000</v>
      </c>
      <c r="I59" s="5">
        <v>190000</v>
      </c>
      <c r="J59" s="5">
        <v>85000</v>
      </c>
    </row>
    <row r="60" spans="1:10" x14ac:dyDescent="0.25">
      <c r="A60" s="3" t="s">
        <v>113</v>
      </c>
      <c r="B60" s="3" t="s">
        <v>114</v>
      </c>
      <c r="C60" s="3" t="s">
        <v>9</v>
      </c>
      <c r="D60" s="3" t="s">
        <v>1355</v>
      </c>
      <c r="E60" s="3" t="s">
        <v>131</v>
      </c>
      <c r="F60" s="3" t="s">
        <v>132</v>
      </c>
      <c r="G60" s="4">
        <v>-292643</v>
      </c>
      <c r="H60" s="4">
        <v>-292643</v>
      </c>
      <c r="I60" s="5">
        <v>-1292643</v>
      </c>
      <c r="J60" s="5">
        <v>-1292643</v>
      </c>
    </row>
    <row r="61" spans="1:10" x14ac:dyDescent="0.25">
      <c r="A61" s="3" t="s">
        <v>113</v>
      </c>
      <c r="B61" s="3" t="s">
        <v>114</v>
      </c>
      <c r="C61" s="3" t="s">
        <v>9</v>
      </c>
      <c r="D61" s="3" t="s">
        <v>1355</v>
      </c>
      <c r="E61" s="3" t="s">
        <v>133</v>
      </c>
      <c r="F61" s="3" t="s">
        <v>134</v>
      </c>
      <c r="G61" s="4">
        <v>-1222692</v>
      </c>
      <c r="H61" s="4">
        <v>-1222692</v>
      </c>
      <c r="I61" s="5">
        <v>-2795898</v>
      </c>
      <c r="J61" s="5">
        <v>-2861823</v>
      </c>
    </row>
    <row r="62" spans="1:10" x14ac:dyDescent="0.25">
      <c r="A62" s="3" t="s">
        <v>113</v>
      </c>
      <c r="B62" s="3" t="s">
        <v>114</v>
      </c>
      <c r="C62" s="3" t="s">
        <v>9</v>
      </c>
      <c r="D62" s="3" t="s">
        <v>1355</v>
      </c>
      <c r="E62" s="3" t="s">
        <v>135</v>
      </c>
      <c r="F62" s="3" t="s">
        <v>136</v>
      </c>
      <c r="G62" s="4">
        <v>-912800</v>
      </c>
      <c r="H62" s="4">
        <v>-912800</v>
      </c>
      <c r="I62" s="5">
        <v>-912800</v>
      </c>
      <c r="J62" s="5">
        <v>-912800</v>
      </c>
    </row>
    <row r="63" spans="1:10" x14ac:dyDescent="0.25">
      <c r="A63" s="3" t="s">
        <v>113</v>
      </c>
      <c r="B63" s="3" t="s">
        <v>114</v>
      </c>
      <c r="C63" s="3" t="s">
        <v>9</v>
      </c>
      <c r="D63" s="3" t="s">
        <v>1355</v>
      </c>
      <c r="E63" s="3" t="s">
        <v>137</v>
      </c>
      <c r="F63" s="3" t="s">
        <v>138</v>
      </c>
      <c r="G63" s="4">
        <v>0</v>
      </c>
      <c r="H63" s="4">
        <v>0</v>
      </c>
      <c r="I63" s="5">
        <v>0</v>
      </c>
      <c r="J63" s="5">
        <v>0</v>
      </c>
    </row>
    <row r="64" spans="1:10" x14ac:dyDescent="0.25">
      <c r="A64" s="3" t="s">
        <v>113</v>
      </c>
      <c r="B64" s="3" t="s">
        <v>114</v>
      </c>
      <c r="C64" s="3" t="s">
        <v>9</v>
      </c>
      <c r="D64" s="3" t="s">
        <v>1355</v>
      </c>
      <c r="E64" s="3" t="s">
        <v>139</v>
      </c>
      <c r="F64" s="3" t="s">
        <v>140</v>
      </c>
      <c r="G64" s="4">
        <v>-114093</v>
      </c>
      <c r="H64" s="4">
        <v>-1067000</v>
      </c>
      <c r="I64" s="5">
        <v>-114093</v>
      </c>
      <c r="J64" s="5">
        <v>-1067000</v>
      </c>
    </row>
    <row r="65" spans="1:10" x14ac:dyDescent="0.25">
      <c r="A65" s="3" t="s">
        <v>113</v>
      </c>
      <c r="B65" s="3" t="s">
        <v>114</v>
      </c>
      <c r="C65" s="3" t="s">
        <v>9</v>
      </c>
      <c r="D65" s="3" t="s">
        <v>1355</v>
      </c>
      <c r="E65" s="3" t="s">
        <v>141</v>
      </c>
      <c r="F65" s="3" t="s">
        <v>142</v>
      </c>
      <c r="G65" s="4">
        <v>102000</v>
      </c>
      <c r="H65" s="4">
        <v>102000</v>
      </c>
      <c r="I65" s="5">
        <v>102000</v>
      </c>
      <c r="J65" s="5">
        <v>102000</v>
      </c>
    </row>
    <row r="66" spans="1:10" x14ac:dyDescent="0.25">
      <c r="A66" s="3" t="s">
        <v>113</v>
      </c>
      <c r="B66" s="3" t="s">
        <v>114</v>
      </c>
      <c r="C66" s="3" t="s">
        <v>9</v>
      </c>
      <c r="D66" s="3" t="s">
        <v>1355</v>
      </c>
      <c r="E66" s="3" t="s">
        <v>143</v>
      </c>
      <c r="F66" s="3" t="s">
        <v>144</v>
      </c>
      <c r="G66" s="4">
        <v>-132481</v>
      </c>
      <c r="H66" s="4">
        <v>-132481</v>
      </c>
      <c r="I66" s="5">
        <v>-132481</v>
      </c>
      <c r="J66" s="5">
        <v>-132481</v>
      </c>
    </row>
    <row r="67" spans="1:10" x14ac:dyDescent="0.25">
      <c r="A67" s="3" t="s">
        <v>113</v>
      </c>
      <c r="B67" s="3" t="s">
        <v>114</v>
      </c>
      <c r="C67" s="3" t="s">
        <v>9</v>
      </c>
      <c r="D67" s="3" t="s">
        <v>1355</v>
      </c>
      <c r="E67" s="3" t="s">
        <v>145</v>
      </c>
      <c r="F67" s="3" t="s">
        <v>146</v>
      </c>
      <c r="G67" s="4">
        <v>-945394</v>
      </c>
      <c r="H67" s="4">
        <v>-945394</v>
      </c>
      <c r="I67" s="5">
        <v>-945394</v>
      </c>
      <c r="J67" s="5">
        <v>-945394</v>
      </c>
    </row>
    <row r="68" spans="1:10" x14ac:dyDescent="0.25">
      <c r="A68" s="3" t="s">
        <v>113</v>
      </c>
      <c r="B68" s="3" t="s">
        <v>114</v>
      </c>
      <c r="C68" s="3" t="s">
        <v>9</v>
      </c>
      <c r="D68" s="3" t="s">
        <v>1355</v>
      </c>
      <c r="E68" s="3" t="s">
        <v>147</v>
      </c>
      <c r="F68" s="3" t="s">
        <v>11</v>
      </c>
      <c r="G68" s="4">
        <v>-2844469</v>
      </c>
      <c r="H68" s="4">
        <v>-2844469</v>
      </c>
      <c r="I68" s="5">
        <v>-2844469</v>
      </c>
      <c r="J68" s="5">
        <v>-2844469</v>
      </c>
    </row>
    <row r="69" spans="1:10" x14ac:dyDescent="0.25">
      <c r="A69" s="3" t="s">
        <v>113</v>
      </c>
      <c r="B69" s="3" t="s">
        <v>114</v>
      </c>
      <c r="C69" s="3" t="s">
        <v>9</v>
      </c>
      <c r="D69" s="3" t="s">
        <v>1355</v>
      </c>
      <c r="E69" s="3" t="s">
        <v>148</v>
      </c>
      <c r="F69" s="3" t="s">
        <v>149</v>
      </c>
      <c r="G69" s="4">
        <v>-337389</v>
      </c>
      <c r="H69" s="4">
        <v>-337389</v>
      </c>
      <c r="I69" s="5">
        <v>-337389</v>
      </c>
      <c r="J69" s="5">
        <v>-337389</v>
      </c>
    </row>
    <row r="70" spans="1:10" x14ac:dyDescent="0.25">
      <c r="A70" s="3" t="s">
        <v>113</v>
      </c>
      <c r="B70" s="3" t="s">
        <v>114</v>
      </c>
      <c r="C70" s="3" t="s">
        <v>9</v>
      </c>
      <c r="D70" s="3" t="s">
        <v>1355</v>
      </c>
      <c r="E70" s="3" t="s">
        <v>150</v>
      </c>
      <c r="F70" s="3" t="s">
        <v>39</v>
      </c>
      <c r="G70" s="4">
        <v>-6208448</v>
      </c>
      <c r="H70" s="4">
        <v>-6208448</v>
      </c>
      <c r="I70" s="5">
        <v>-4087232</v>
      </c>
      <c r="J70" s="5">
        <v>-4087232</v>
      </c>
    </row>
    <row r="71" spans="1:10" x14ac:dyDescent="0.25">
      <c r="A71" s="3" t="s">
        <v>113</v>
      </c>
      <c r="B71" s="3" t="s">
        <v>114</v>
      </c>
      <c r="C71" s="3" t="s">
        <v>9</v>
      </c>
      <c r="D71" s="3" t="s">
        <v>1355</v>
      </c>
      <c r="E71" s="3" t="s">
        <v>151</v>
      </c>
      <c r="F71" s="3" t="s">
        <v>152</v>
      </c>
      <c r="G71" s="4">
        <v>0</v>
      </c>
      <c r="H71" s="4">
        <v>0</v>
      </c>
      <c r="I71" s="5">
        <v>1000000</v>
      </c>
      <c r="J71" s="5">
        <v>1000000</v>
      </c>
    </row>
    <row r="72" spans="1:10" x14ac:dyDescent="0.25">
      <c r="A72" s="3" t="s">
        <v>113</v>
      </c>
      <c r="B72" s="3" t="s">
        <v>114</v>
      </c>
      <c r="C72" s="3" t="s">
        <v>112</v>
      </c>
      <c r="D72" s="3" t="s">
        <v>1414</v>
      </c>
      <c r="E72" s="3" t="s">
        <v>133</v>
      </c>
      <c r="F72" s="3" t="s">
        <v>134</v>
      </c>
      <c r="G72" s="4">
        <v>-1896058</v>
      </c>
      <c r="H72" s="4">
        <v>-1896058</v>
      </c>
      <c r="I72" s="5">
        <v>-2680618</v>
      </c>
      <c r="J72" s="5">
        <v>-2732366</v>
      </c>
    </row>
    <row r="73" spans="1:10" x14ac:dyDescent="0.25">
      <c r="A73" s="3" t="s">
        <v>113</v>
      </c>
      <c r="B73" s="3" t="s">
        <v>114</v>
      </c>
      <c r="C73" s="3" t="s">
        <v>112</v>
      </c>
      <c r="D73" s="3" t="s">
        <v>1414</v>
      </c>
      <c r="E73" s="3" t="s">
        <v>153</v>
      </c>
      <c r="F73" s="3" t="s">
        <v>154</v>
      </c>
      <c r="G73" s="4">
        <v>2073723</v>
      </c>
      <c r="H73" s="4">
        <v>2280715</v>
      </c>
      <c r="I73" s="5">
        <v>2073723</v>
      </c>
      <c r="J73" s="5">
        <v>2280715</v>
      </c>
    </row>
    <row r="74" spans="1:10" x14ac:dyDescent="0.25">
      <c r="A74" s="3" t="s">
        <v>155</v>
      </c>
      <c r="B74" s="3" t="s">
        <v>156</v>
      </c>
      <c r="C74" s="3" t="s">
        <v>9</v>
      </c>
      <c r="D74" s="3" t="s">
        <v>1355</v>
      </c>
      <c r="E74" s="3" t="s">
        <v>157</v>
      </c>
      <c r="F74" s="3" t="s">
        <v>158</v>
      </c>
      <c r="G74" s="4">
        <v>-500000</v>
      </c>
      <c r="H74" s="4">
        <v>-500000</v>
      </c>
      <c r="I74" s="5">
        <v>-500000</v>
      </c>
      <c r="J74" s="5">
        <v>-500000</v>
      </c>
    </row>
    <row r="75" spans="1:10" x14ac:dyDescent="0.25">
      <c r="A75" s="3" t="s">
        <v>155</v>
      </c>
      <c r="B75" s="3" t="s">
        <v>156</v>
      </c>
      <c r="C75" s="3" t="s">
        <v>112</v>
      </c>
      <c r="D75" s="3" t="s">
        <v>1414</v>
      </c>
      <c r="E75" s="3" t="s">
        <v>157</v>
      </c>
      <c r="F75" s="3" t="s">
        <v>158</v>
      </c>
      <c r="G75" s="4">
        <v>-500000</v>
      </c>
      <c r="H75" s="4">
        <v>-500000</v>
      </c>
      <c r="I75" s="5">
        <v>-500000</v>
      </c>
      <c r="J75" s="5">
        <v>-500000</v>
      </c>
    </row>
    <row r="76" spans="1:10" x14ac:dyDescent="0.25">
      <c r="A76" s="3" t="s">
        <v>159</v>
      </c>
      <c r="B76" s="3" t="s">
        <v>160</v>
      </c>
      <c r="C76" s="3" t="s">
        <v>161</v>
      </c>
      <c r="D76" s="3" t="s">
        <v>1443</v>
      </c>
      <c r="E76" s="3" t="s">
        <v>162</v>
      </c>
      <c r="F76" s="3" t="s">
        <v>163</v>
      </c>
      <c r="G76" s="4">
        <v>-227343</v>
      </c>
      <c r="H76" s="4">
        <v>-227343</v>
      </c>
      <c r="I76" s="5">
        <v>-227343</v>
      </c>
      <c r="J76" s="5">
        <v>-227343</v>
      </c>
    </row>
    <row r="77" spans="1:10" x14ac:dyDescent="0.25">
      <c r="A77" s="3" t="s">
        <v>159</v>
      </c>
      <c r="B77" s="3" t="s">
        <v>160</v>
      </c>
      <c r="C77" s="3" t="s">
        <v>161</v>
      </c>
      <c r="D77" s="3" t="s">
        <v>1443</v>
      </c>
      <c r="E77" s="3" t="s">
        <v>164</v>
      </c>
      <c r="F77" s="3" t="s">
        <v>165</v>
      </c>
      <c r="G77" s="4">
        <v>-66319</v>
      </c>
      <c r="H77" s="4">
        <v>-66319</v>
      </c>
      <c r="I77" s="5">
        <v>-66319</v>
      </c>
      <c r="J77" s="5">
        <v>-66319</v>
      </c>
    </row>
    <row r="78" spans="1:10" x14ac:dyDescent="0.25">
      <c r="A78" s="3" t="s">
        <v>159</v>
      </c>
      <c r="B78" s="3" t="s">
        <v>160</v>
      </c>
      <c r="C78" s="3" t="s">
        <v>161</v>
      </c>
      <c r="D78" s="3" t="s">
        <v>1443</v>
      </c>
      <c r="E78" s="3" t="s">
        <v>166</v>
      </c>
      <c r="F78" s="3" t="s">
        <v>167</v>
      </c>
      <c r="G78" s="4">
        <v>-307250</v>
      </c>
      <c r="H78" s="4">
        <v>-307250</v>
      </c>
      <c r="I78" s="5">
        <v>-307250</v>
      </c>
      <c r="J78" s="5">
        <v>-307250</v>
      </c>
    </row>
    <row r="79" spans="1:10" x14ac:dyDescent="0.25">
      <c r="A79" s="3" t="s">
        <v>168</v>
      </c>
      <c r="B79" s="3" t="s">
        <v>169</v>
      </c>
      <c r="C79" s="3" t="s">
        <v>9</v>
      </c>
      <c r="D79" s="3" t="s">
        <v>1355</v>
      </c>
      <c r="E79" s="3" t="s">
        <v>170</v>
      </c>
      <c r="F79" s="3" t="s">
        <v>171</v>
      </c>
      <c r="G79" s="4">
        <v>3632959</v>
      </c>
      <c r="H79" s="4">
        <v>4578442</v>
      </c>
      <c r="I79" s="5">
        <v>3632959</v>
      </c>
      <c r="J79" s="5">
        <v>4578442</v>
      </c>
    </row>
    <row r="80" spans="1:10" x14ac:dyDescent="0.25">
      <c r="A80" s="3" t="s">
        <v>168</v>
      </c>
      <c r="B80" s="3" t="s">
        <v>169</v>
      </c>
      <c r="C80" s="3" t="s">
        <v>9</v>
      </c>
      <c r="D80" s="3" t="s">
        <v>1355</v>
      </c>
      <c r="E80" s="3" t="s">
        <v>172</v>
      </c>
      <c r="F80" s="3" t="s">
        <v>173</v>
      </c>
      <c r="G80" s="4">
        <v>-2531433</v>
      </c>
      <c r="H80" s="4">
        <v>-33603</v>
      </c>
      <c r="I80" s="5">
        <v>-2531433</v>
      </c>
      <c r="J80" s="5">
        <v>-33603</v>
      </c>
    </row>
    <row r="81" spans="1:10" x14ac:dyDescent="0.25">
      <c r="A81" s="3" t="s">
        <v>168</v>
      </c>
      <c r="B81" s="3" t="s">
        <v>169</v>
      </c>
      <c r="C81" s="3" t="s">
        <v>9</v>
      </c>
      <c r="D81" s="3" t="s">
        <v>1355</v>
      </c>
      <c r="E81" s="3" t="s">
        <v>174</v>
      </c>
      <c r="F81" s="3" t="s">
        <v>175</v>
      </c>
      <c r="G81" s="4">
        <v>-1637827</v>
      </c>
      <c r="H81" s="4">
        <v>-3094068</v>
      </c>
      <c r="I81" s="5">
        <v>0</v>
      </c>
      <c r="J81" s="5">
        <v>0</v>
      </c>
    </row>
    <row r="82" spans="1:10" x14ac:dyDescent="0.25">
      <c r="A82" s="3" t="s">
        <v>168</v>
      </c>
      <c r="B82" s="3" t="s">
        <v>169</v>
      </c>
      <c r="C82" s="3" t="s">
        <v>9</v>
      </c>
      <c r="D82" s="3" t="s">
        <v>1355</v>
      </c>
      <c r="E82" s="3" t="s">
        <v>176</v>
      </c>
      <c r="F82" s="3" t="s">
        <v>177</v>
      </c>
      <c r="G82" s="4">
        <v>0</v>
      </c>
      <c r="H82" s="4">
        <v>0</v>
      </c>
      <c r="I82" s="5">
        <v>-21010153</v>
      </c>
      <c r="J82" s="5">
        <v>-21010153</v>
      </c>
    </row>
    <row r="83" spans="1:10" x14ac:dyDescent="0.25">
      <c r="A83" s="3" t="s">
        <v>168</v>
      </c>
      <c r="B83" s="3" t="s">
        <v>169</v>
      </c>
      <c r="C83" s="3" t="s">
        <v>9</v>
      </c>
      <c r="D83" s="3" t="s">
        <v>1355</v>
      </c>
      <c r="E83" s="3" t="s">
        <v>178</v>
      </c>
      <c r="F83" s="3" t="s">
        <v>179</v>
      </c>
      <c r="G83" s="4">
        <v>14463978</v>
      </c>
      <c r="H83" s="4">
        <v>14463978</v>
      </c>
      <c r="I83" s="5">
        <v>14463978</v>
      </c>
      <c r="J83" s="5">
        <v>14463978</v>
      </c>
    </row>
    <row r="84" spans="1:10" x14ac:dyDescent="0.25">
      <c r="A84" s="3" t="s">
        <v>168</v>
      </c>
      <c r="B84" s="3" t="s">
        <v>169</v>
      </c>
      <c r="C84" s="3" t="s">
        <v>9</v>
      </c>
      <c r="D84" s="3" t="s">
        <v>1355</v>
      </c>
      <c r="E84" s="3" t="s">
        <v>180</v>
      </c>
      <c r="F84" s="3" t="s">
        <v>181</v>
      </c>
      <c r="G84" s="4">
        <v>-3632959</v>
      </c>
      <c r="H84" s="4">
        <v>-4578442</v>
      </c>
      <c r="I84" s="5">
        <v>-3632959</v>
      </c>
      <c r="J84" s="5">
        <v>-4578442</v>
      </c>
    </row>
    <row r="85" spans="1:10" x14ac:dyDescent="0.25">
      <c r="A85" s="3" t="s">
        <v>168</v>
      </c>
      <c r="B85" s="3" t="s">
        <v>169</v>
      </c>
      <c r="C85" s="3" t="s">
        <v>9</v>
      </c>
      <c r="D85" s="3" t="s">
        <v>1355</v>
      </c>
      <c r="E85" s="3" t="s">
        <v>182</v>
      </c>
      <c r="F85" s="3" t="s">
        <v>183</v>
      </c>
      <c r="G85" s="4">
        <v>2407211</v>
      </c>
      <c r="H85" s="4">
        <v>3209614</v>
      </c>
      <c r="I85" s="5">
        <v>2407211</v>
      </c>
      <c r="J85" s="5">
        <v>3209614</v>
      </c>
    </row>
    <row r="86" spans="1:10" x14ac:dyDescent="0.25">
      <c r="A86" s="3" t="s">
        <v>168</v>
      </c>
      <c r="B86" s="3" t="s">
        <v>169</v>
      </c>
      <c r="C86" s="3" t="s">
        <v>9</v>
      </c>
      <c r="D86" s="3" t="s">
        <v>1355</v>
      </c>
      <c r="E86" s="3" t="s">
        <v>184</v>
      </c>
      <c r="F86" s="3" t="s">
        <v>185</v>
      </c>
      <c r="G86" s="4">
        <v>3349400</v>
      </c>
      <c r="H86" s="4">
        <v>3929891</v>
      </c>
      <c r="I86" s="5">
        <v>0</v>
      </c>
      <c r="J86" s="5">
        <v>3929891</v>
      </c>
    </row>
    <row r="87" spans="1:10" x14ac:dyDescent="0.25">
      <c r="A87" s="3" t="s">
        <v>168</v>
      </c>
      <c r="B87" s="3" t="s">
        <v>169</v>
      </c>
      <c r="C87" s="3" t="s">
        <v>9</v>
      </c>
      <c r="D87" s="3" t="s">
        <v>1355</v>
      </c>
      <c r="E87" s="3" t="s">
        <v>186</v>
      </c>
      <c r="F87" s="3" t="s">
        <v>187</v>
      </c>
      <c r="G87" s="4">
        <v>-1487630</v>
      </c>
      <c r="H87" s="4">
        <v>-1487630</v>
      </c>
      <c r="I87" s="5">
        <v>-1487630</v>
      </c>
      <c r="J87" s="5">
        <v>-1487630</v>
      </c>
    </row>
    <row r="88" spans="1:10" x14ac:dyDescent="0.25">
      <c r="A88" s="3" t="s">
        <v>168</v>
      </c>
      <c r="B88" s="3" t="s">
        <v>169</v>
      </c>
      <c r="C88" s="3" t="s">
        <v>9</v>
      </c>
      <c r="D88" s="3" t="s">
        <v>1355</v>
      </c>
      <c r="E88" s="3" t="s">
        <v>188</v>
      </c>
      <c r="F88" s="3" t="s">
        <v>11</v>
      </c>
      <c r="G88" s="4">
        <v>-580826</v>
      </c>
      <c r="H88" s="4">
        <v>-580826</v>
      </c>
      <c r="I88" s="5">
        <v>-580826</v>
      </c>
      <c r="J88" s="5">
        <v>-580826</v>
      </c>
    </row>
    <row r="89" spans="1:10" x14ac:dyDescent="0.25">
      <c r="A89" s="3" t="s">
        <v>168</v>
      </c>
      <c r="B89" s="3" t="s">
        <v>169</v>
      </c>
      <c r="C89" s="3" t="s">
        <v>9</v>
      </c>
      <c r="D89" s="3" t="s">
        <v>1355</v>
      </c>
      <c r="E89" s="3" t="s">
        <v>189</v>
      </c>
      <c r="F89" s="3" t="s">
        <v>190</v>
      </c>
      <c r="G89" s="4">
        <v>-314359</v>
      </c>
      <c r="H89" s="4">
        <v>-314359</v>
      </c>
      <c r="I89" s="5">
        <v>0</v>
      </c>
      <c r="J89" s="5">
        <v>0</v>
      </c>
    </row>
    <row r="90" spans="1:10" x14ac:dyDescent="0.25">
      <c r="A90" s="3" t="s">
        <v>168</v>
      </c>
      <c r="B90" s="3" t="s">
        <v>169</v>
      </c>
      <c r="C90" s="3" t="s">
        <v>9</v>
      </c>
      <c r="D90" s="3" t="s">
        <v>1355</v>
      </c>
      <c r="E90" s="3" t="s">
        <v>191</v>
      </c>
      <c r="F90" s="3" t="s">
        <v>192</v>
      </c>
      <c r="G90" s="4">
        <v>79735207</v>
      </c>
      <c r="H90" s="4">
        <v>79728764</v>
      </c>
      <c r="I90" s="5">
        <v>0</v>
      </c>
      <c r="J90" s="5">
        <v>0</v>
      </c>
    </row>
    <row r="91" spans="1:10" x14ac:dyDescent="0.25">
      <c r="A91" s="3" t="s">
        <v>168</v>
      </c>
      <c r="B91" s="3" t="s">
        <v>169</v>
      </c>
      <c r="C91" s="3" t="s">
        <v>9</v>
      </c>
      <c r="D91" s="3" t="s">
        <v>1355</v>
      </c>
      <c r="E91" s="3" t="s">
        <v>193</v>
      </c>
      <c r="F91" s="3" t="s">
        <v>194</v>
      </c>
      <c r="G91" s="4">
        <v>-915941</v>
      </c>
      <c r="H91" s="4">
        <v>-915941</v>
      </c>
      <c r="I91" s="5">
        <v>-915941</v>
      </c>
      <c r="J91" s="5">
        <v>-915941</v>
      </c>
    </row>
    <row r="92" spans="1:10" x14ac:dyDescent="0.25">
      <c r="A92" s="3" t="s">
        <v>168</v>
      </c>
      <c r="B92" s="3" t="s">
        <v>169</v>
      </c>
      <c r="C92" s="3" t="s">
        <v>9</v>
      </c>
      <c r="D92" s="3" t="s">
        <v>1355</v>
      </c>
      <c r="E92" s="3" t="s">
        <v>195</v>
      </c>
      <c r="F92" s="3" t="s">
        <v>196</v>
      </c>
      <c r="G92" s="4">
        <v>-194682</v>
      </c>
      <c r="H92" s="4">
        <v>-194682</v>
      </c>
      <c r="I92" s="5">
        <v>-194682</v>
      </c>
      <c r="J92" s="5">
        <v>-194682</v>
      </c>
    </row>
    <row r="93" spans="1:10" x14ac:dyDescent="0.25">
      <c r="A93" s="3" t="s">
        <v>168</v>
      </c>
      <c r="B93" s="3" t="s">
        <v>169</v>
      </c>
      <c r="C93" s="3" t="s">
        <v>9</v>
      </c>
      <c r="D93" s="3" t="s">
        <v>1355</v>
      </c>
      <c r="E93" s="3" t="s">
        <v>197</v>
      </c>
      <c r="F93" s="3" t="s">
        <v>198</v>
      </c>
      <c r="G93" s="4">
        <v>0</v>
      </c>
      <c r="H93" s="4">
        <v>0</v>
      </c>
      <c r="I93" s="5">
        <v>-323629</v>
      </c>
      <c r="J93" s="5">
        <v>-764941</v>
      </c>
    </row>
    <row r="94" spans="1:10" x14ac:dyDescent="0.25">
      <c r="A94" s="3" t="s">
        <v>168</v>
      </c>
      <c r="B94" s="3" t="s">
        <v>169</v>
      </c>
      <c r="C94" s="3" t="s">
        <v>9</v>
      </c>
      <c r="D94" s="3" t="s">
        <v>1355</v>
      </c>
      <c r="E94" s="3" t="s">
        <v>199</v>
      </c>
      <c r="F94" s="3" t="s">
        <v>200</v>
      </c>
      <c r="G94" s="4">
        <v>0</v>
      </c>
      <c r="H94" s="4">
        <v>0</v>
      </c>
      <c r="I94" s="5">
        <v>-2000000</v>
      </c>
      <c r="J94" s="5">
        <v>-2000000</v>
      </c>
    </row>
    <row r="95" spans="1:10" x14ac:dyDescent="0.25">
      <c r="A95" s="3" t="s">
        <v>168</v>
      </c>
      <c r="B95" s="3" t="s">
        <v>169</v>
      </c>
      <c r="C95" s="3" t="s">
        <v>9</v>
      </c>
      <c r="D95" s="3" t="s">
        <v>1355</v>
      </c>
      <c r="E95" s="3" t="s">
        <v>201</v>
      </c>
      <c r="F95" s="3" t="s">
        <v>202</v>
      </c>
      <c r="G95" s="4">
        <v>-2329087</v>
      </c>
      <c r="H95" s="4">
        <v>-2329087</v>
      </c>
      <c r="I95" s="5">
        <v>-2329087</v>
      </c>
      <c r="J95" s="5">
        <v>-2329087</v>
      </c>
    </row>
    <row r="96" spans="1:10" x14ac:dyDescent="0.25">
      <c r="A96" s="3" t="s">
        <v>203</v>
      </c>
      <c r="B96" s="3" t="s">
        <v>204</v>
      </c>
      <c r="C96" s="3" t="s">
        <v>9</v>
      </c>
      <c r="D96" s="3" t="s">
        <v>1355</v>
      </c>
      <c r="E96" s="3" t="s">
        <v>205</v>
      </c>
      <c r="F96" s="3" t="s">
        <v>206</v>
      </c>
      <c r="G96" s="4">
        <v>-400000</v>
      </c>
      <c r="H96" s="4">
        <v>-400000</v>
      </c>
      <c r="I96" s="5">
        <v>-400000</v>
      </c>
      <c r="J96" s="5">
        <v>-400000</v>
      </c>
    </row>
    <row r="97" spans="1:10" x14ac:dyDescent="0.25">
      <c r="A97" s="3" t="s">
        <v>203</v>
      </c>
      <c r="B97" s="3" t="s">
        <v>204</v>
      </c>
      <c r="C97" s="3" t="s">
        <v>9</v>
      </c>
      <c r="D97" s="3" t="s">
        <v>1355</v>
      </c>
      <c r="E97" s="3" t="s">
        <v>207</v>
      </c>
      <c r="F97" s="3" t="s">
        <v>39</v>
      </c>
      <c r="G97" s="4">
        <v>-428481</v>
      </c>
      <c r="H97" s="4">
        <v>-505103</v>
      </c>
      <c r="I97" s="5">
        <v>-428481</v>
      </c>
      <c r="J97" s="5">
        <v>-505103</v>
      </c>
    </row>
    <row r="98" spans="1:10" x14ac:dyDescent="0.25">
      <c r="A98" s="3" t="s">
        <v>203</v>
      </c>
      <c r="B98" s="3" t="s">
        <v>204</v>
      </c>
      <c r="C98" s="3" t="s">
        <v>9</v>
      </c>
      <c r="D98" s="3" t="s">
        <v>1355</v>
      </c>
      <c r="E98" s="3" t="s">
        <v>208</v>
      </c>
      <c r="F98" s="3" t="s">
        <v>11</v>
      </c>
      <c r="G98" s="4">
        <v>-1747164</v>
      </c>
      <c r="H98" s="4">
        <v>-1747164</v>
      </c>
      <c r="I98" s="5">
        <v>-1747164</v>
      </c>
      <c r="J98" s="5">
        <v>-1747164</v>
      </c>
    </row>
    <row r="99" spans="1:10" x14ac:dyDescent="0.25">
      <c r="A99" s="3" t="s">
        <v>203</v>
      </c>
      <c r="B99" s="3" t="s">
        <v>204</v>
      </c>
      <c r="C99" s="3" t="s">
        <v>9</v>
      </c>
      <c r="D99" s="3" t="s">
        <v>1355</v>
      </c>
      <c r="E99" s="3" t="s">
        <v>209</v>
      </c>
      <c r="F99" s="3" t="s">
        <v>210</v>
      </c>
      <c r="G99" s="4">
        <v>1119166</v>
      </c>
      <c r="H99" s="4">
        <v>1119166</v>
      </c>
      <c r="I99" s="5">
        <v>1119166</v>
      </c>
      <c r="J99" s="5">
        <v>1119166</v>
      </c>
    </row>
    <row r="100" spans="1:10" x14ac:dyDescent="0.25">
      <c r="A100" s="3" t="s">
        <v>203</v>
      </c>
      <c r="B100" s="3" t="s">
        <v>204</v>
      </c>
      <c r="C100" s="3" t="s">
        <v>9</v>
      </c>
      <c r="D100" s="3" t="s">
        <v>1355</v>
      </c>
      <c r="E100" s="3" t="s">
        <v>211</v>
      </c>
      <c r="F100" s="3" t="s">
        <v>211</v>
      </c>
      <c r="G100" s="4">
        <v>0</v>
      </c>
      <c r="H100" s="4">
        <v>0</v>
      </c>
      <c r="I100" s="5">
        <v>0</v>
      </c>
      <c r="J100" s="5">
        <v>0</v>
      </c>
    </row>
    <row r="101" spans="1:10" x14ac:dyDescent="0.25">
      <c r="A101" s="3" t="s">
        <v>203</v>
      </c>
      <c r="B101" s="3" t="s">
        <v>204</v>
      </c>
      <c r="C101" s="3" t="s">
        <v>212</v>
      </c>
      <c r="D101" s="3" t="s">
        <v>1508</v>
      </c>
      <c r="E101" s="3" t="s">
        <v>205</v>
      </c>
      <c r="F101" s="3" t="s">
        <v>206</v>
      </c>
      <c r="G101" s="4">
        <v>-69000</v>
      </c>
      <c r="H101" s="4">
        <v>-69000</v>
      </c>
      <c r="I101" s="5">
        <v>-69000</v>
      </c>
      <c r="J101" s="5">
        <v>-69000</v>
      </c>
    </row>
    <row r="102" spans="1:10" x14ac:dyDescent="0.25">
      <c r="A102" s="3" t="s">
        <v>203</v>
      </c>
      <c r="B102" s="3" t="s">
        <v>204</v>
      </c>
      <c r="C102" s="3" t="s">
        <v>212</v>
      </c>
      <c r="D102" s="3" t="s">
        <v>1508</v>
      </c>
      <c r="E102" s="3" t="s">
        <v>213</v>
      </c>
      <c r="F102" s="3" t="s">
        <v>214</v>
      </c>
      <c r="G102" s="4">
        <v>0</v>
      </c>
      <c r="H102" s="4">
        <v>0</v>
      </c>
      <c r="I102" s="5">
        <v>0</v>
      </c>
      <c r="J102" s="5">
        <v>0</v>
      </c>
    </row>
    <row r="103" spans="1:10" x14ac:dyDescent="0.25">
      <c r="A103" s="3" t="s">
        <v>215</v>
      </c>
      <c r="B103" s="3" t="s">
        <v>216</v>
      </c>
      <c r="C103" s="3" t="s">
        <v>9</v>
      </c>
      <c r="D103" s="3" t="s">
        <v>1355</v>
      </c>
      <c r="E103" s="3" t="s">
        <v>217</v>
      </c>
      <c r="F103" s="3" t="s">
        <v>218</v>
      </c>
      <c r="G103" s="4">
        <v>-1167466</v>
      </c>
      <c r="H103" s="4">
        <v>-1167466</v>
      </c>
      <c r="I103" s="5">
        <v>-1167466</v>
      </c>
      <c r="J103" s="5">
        <v>-1167466</v>
      </c>
    </row>
    <row r="104" spans="1:10" x14ac:dyDescent="0.25">
      <c r="A104" s="3" t="s">
        <v>215</v>
      </c>
      <c r="B104" s="3" t="s">
        <v>216</v>
      </c>
      <c r="C104" s="3" t="s">
        <v>9</v>
      </c>
      <c r="D104" s="3" t="s">
        <v>1355</v>
      </c>
      <c r="E104" s="3" t="s">
        <v>219</v>
      </c>
      <c r="F104" s="3" t="s">
        <v>11</v>
      </c>
      <c r="G104" s="4">
        <v>-548158</v>
      </c>
      <c r="H104" s="4">
        <v>-548158</v>
      </c>
      <c r="I104" s="5">
        <v>-548158</v>
      </c>
      <c r="J104" s="5">
        <v>-548158</v>
      </c>
    </row>
    <row r="105" spans="1:10" x14ac:dyDescent="0.25">
      <c r="A105" s="3" t="s">
        <v>215</v>
      </c>
      <c r="B105" s="3" t="s">
        <v>216</v>
      </c>
      <c r="C105" s="3" t="s">
        <v>9</v>
      </c>
      <c r="D105" s="3" t="s">
        <v>1355</v>
      </c>
      <c r="E105" s="3" t="s">
        <v>220</v>
      </c>
      <c r="F105" s="3" t="s">
        <v>23</v>
      </c>
      <c r="G105" s="4">
        <v>0</v>
      </c>
      <c r="H105" s="4">
        <v>0</v>
      </c>
      <c r="I105" s="5">
        <v>0</v>
      </c>
      <c r="J105" s="5">
        <v>0</v>
      </c>
    </row>
    <row r="106" spans="1:10" x14ac:dyDescent="0.25">
      <c r="A106" s="3" t="s">
        <v>215</v>
      </c>
      <c r="B106" s="3" t="s">
        <v>216</v>
      </c>
      <c r="C106" s="3" t="s">
        <v>9</v>
      </c>
      <c r="D106" s="3" t="s">
        <v>1355</v>
      </c>
      <c r="E106" s="3" t="s">
        <v>221</v>
      </c>
      <c r="F106" s="3" t="s">
        <v>194</v>
      </c>
      <c r="G106" s="4">
        <v>-64878</v>
      </c>
      <c r="H106" s="4">
        <v>-64878</v>
      </c>
      <c r="I106" s="5">
        <v>-64878</v>
      </c>
      <c r="J106" s="5">
        <v>-64878</v>
      </c>
    </row>
    <row r="107" spans="1:10" x14ac:dyDescent="0.25">
      <c r="A107" s="3" t="s">
        <v>215</v>
      </c>
      <c r="B107" s="3" t="s">
        <v>216</v>
      </c>
      <c r="C107" s="3" t="s">
        <v>9</v>
      </c>
      <c r="D107" s="3" t="s">
        <v>1355</v>
      </c>
      <c r="E107" s="3" t="s">
        <v>222</v>
      </c>
      <c r="F107" s="3" t="s">
        <v>223</v>
      </c>
      <c r="G107" s="4">
        <v>-144732</v>
      </c>
      <c r="H107" s="4">
        <v>-144732</v>
      </c>
      <c r="I107" s="5">
        <v>0</v>
      </c>
      <c r="J107" s="5">
        <v>0</v>
      </c>
    </row>
    <row r="108" spans="1:10" x14ac:dyDescent="0.25">
      <c r="A108" s="3" t="s">
        <v>215</v>
      </c>
      <c r="B108" s="3" t="s">
        <v>216</v>
      </c>
      <c r="C108" s="3" t="s">
        <v>9</v>
      </c>
      <c r="D108" s="3" t="s">
        <v>1355</v>
      </c>
      <c r="E108" s="3" t="s">
        <v>224</v>
      </c>
      <c r="F108" s="3" t="s">
        <v>225</v>
      </c>
      <c r="G108" s="4">
        <v>-123548</v>
      </c>
      <c r="H108" s="4">
        <v>-123548</v>
      </c>
      <c r="I108" s="5">
        <v>-123548</v>
      </c>
      <c r="J108" s="5">
        <v>-123548</v>
      </c>
    </row>
    <row r="109" spans="1:10" x14ac:dyDescent="0.25">
      <c r="A109" s="3" t="s">
        <v>215</v>
      </c>
      <c r="B109" s="3" t="s">
        <v>216</v>
      </c>
      <c r="C109" s="3" t="s">
        <v>9</v>
      </c>
      <c r="D109" s="3" t="s">
        <v>1355</v>
      </c>
      <c r="E109" s="3" t="s">
        <v>226</v>
      </c>
      <c r="F109" s="3" t="s">
        <v>227</v>
      </c>
      <c r="G109" s="4">
        <v>332648</v>
      </c>
      <c r="H109" s="4">
        <v>332648</v>
      </c>
      <c r="I109" s="5">
        <v>0</v>
      </c>
      <c r="J109" s="5">
        <v>0</v>
      </c>
    </row>
    <row r="110" spans="1:10" x14ac:dyDescent="0.25">
      <c r="A110" s="3" t="s">
        <v>228</v>
      </c>
      <c r="B110" s="3" t="s">
        <v>229</v>
      </c>
      <c r="C110" s="3" t="s">
        <v>9</v>
      </c>
      <c r="D110" s="3" t="s">
        <v>1355</v>
      </c>
      <c r="E110" s="3" t="s">
        <v>230</v>
      </c>
      <c r="F110" s="3" t="s">
        <v>231</v>
      </c>
      <c r="G110" s="4">
        <v>2500000</v>
      </c>
      <c r="H110" s="4">
        <v>2700000</v>
      </c>
      <c r="I110" s="5">
        <v>1400000</v>
      </c>
      <c r="J110" s="5">
        <v>1900000</v>
      </c>
    </row>
    <row r="111" spans="1:10" x14ac:dyDescent="0.25">
      <c r="A111" s="3" t="s">
        <v>228</v>
      </c>
      <c r="B111" s="3" t="s">
        <v>229</v>
      </c>
      <c r="C111" s="3" t="s">
        <v>9</v>
      </c>
      <c r="D111" s="3" t="s">
        <v>1355</v>
      </c>
      <c r="E111" s="3" t="s">
        <v>232</v>
      </c>
      <c r="F111" s="3" t="s">
        <v>233</v>
      </c>
      <c r="G111" s="4">
        <v>1009178</v>
      </c>
      <c r="H111" s="4">
        <v>1009178</v>
      </c>
      <c r="I111" s="5">
        <v>1009178</v>
      </c>
      <c r="J111" s="5">
        <v>1009178</v>
      </c>
    </row>
    <row r="112" spans="1:10" x14ac:dyDescent="0.25">
      <c r="A112" s="3" t="s">
        <v>228</v>
      </c>
      <c r="B112" s="3" t="s">
        <v>229</v>
      </c>
      <c r="C112" s="3" t="s">
        <v>9</v>
      </c>
      <c r="D112" s="3" t="s">
        <v>1355</v>
      </c>
      <c r="E112" s="3" t="s">
        <v>234</v>
      </c>
      <c r="F112" s="3" t="s">
        <v>235</v>
      </c>
      <c r="G112" s="4">
        <v>-1451840</v>
      </c>
      <c r="H112" s="4">
        <v>-1451840</v>
      </c>
      <c r="I112" s="5">
        <v>-1451840</v>
      </c>
      <c r="J112" s="5">
        <v>-1451840</v>
      </c>
    </row>
    <row r="113" spans="1:10" x14ac:dyDescent="0.25">
      <c r="A113" s="3" t="s">
        <v>228</v>
      </c>
      <c r="B113" s="3" t="s">
        <v>229</v>
      </c>
      <c r="C113" s="3" t="s">
        <v>9</v>
      </c>
      <c r="D113" s="3" t="s">
        <v>1355</v>
      </c>
      <c r="E113" s="3" t="s">
        <v>236</v>
      </c>
      <c r="F113" s="3" t="s">
        <v>237</v>
      </c>
      <c r="G113" s="4">
        <v>-1634779</v>
      </c>
      <c r="H113" s="4">
        <v>-1634779</v>
      </c>
      <c r="I113" s="5">
        <v>0</v>
      </c>
      <c r="J113" s="5">
        <v>0</v>
      </c>
    </row>
    <row r="114" spans="1:10" x14ac:dyDescent="0.25">
      <c r="A114" s="3" t="s">
        <v>228</v>
      </c>
      <c r="B114" s="3" t="s">
        <v>229</v>
      </c>
      <c r="C114" s="3" t="s">
        <v>9</v>
      </c>
      <c r="D114" s="3" t="s">
        <v>1355</v>
      </c>
      <c r="E114" s="3" t="s">
        <v>238</v>
      </c>
      <c r="F114" s="3" t="s">
        <v>239</v>
      </c>
      <c r="G114" s="4">
        <v>-1505196</v>
      </c>
      <c r="H114" s="4">
        <v>-1505196</v>
      </c>
      <c r="I114" s="5">
        <v>0</v>
      </c>
      <c r="J114" s="5">
        <v>0</v>
      </c>
    </row>
    <row r="115" spans="1:10" x14ac:dyDescent="0.25">
      <c r="A115" s="3" t="s">
        <v>228</v>
      </c>
      <c r="B115" s="3" t="s">
        <v>229</v>
      </c>
      <c r="C115" s="3" t="s">
        <v>9</v>
      </c>
      <c r="D115" s="3" t="s">
        <v>1355</v>
      </c>
      <c r="E115" s="3" t="s">
        <v>240</v>
      </c>
      <c r="F115" s="3" t="s">
        <v>241</v>
      </c>
      <c r="G115" s="4">
        <v>-1812731</v>
      </c>
      <c r="H115" s="4">
        <v>-2719097</v>
      </c>
      <c r="I115" s="5">
        <v>-1812731</v>
      </c>
      <c r="J115" s="5">
        <v>-2719097</v>
      </c>
    </row>
    <row r="116" spans="1:10" x14ac:dyDescent="0.25">
      <c r="A116" s="3" t="s">
        <v>228</v>
      </c>
      <c r="B116" s="3" t="s">
        <v>229</v>
      </c>
      <c r="C116" s="3" t="s">
        <v>9</v>
      </c>
      <c r="D116" s="3" t="s">
        <v>1355</v>
      </c>
      <c r="E116" s="3" t="s">
        <v>242</v>
      </c>
      <c r="F116" s="3" t="s">
        <v>243</v>
      </c>
      <c r="G116" s="4">
        <v>0</v>
      </c>
      <c r="H116" s="4">
        <v>350000</v>
      </c>
      <c r="I116" s="5">
        <v>0</v>
      </c>
      <c r="J116" s="5">
        <v>350000</v>
      </c>
    </row>
    <row r="117" spans="1:10" x14ac:dyDescent="0.25">
      <c r="A117" s="3" t="s">
        <v>228</v>
      </c>
      <c r="B117" s="3" t="s">
        <v>229</v>
      </c>
      <c r="C117" s="3" t="s">
        <v>9</v>
      </c>
      <c r="D117" s="3" t="s">
        <v>1355</v>
      </c>
      <c r="E117" s="3" t="s">
        <v>244</v>
      </c>
      <c r="F117" s="3" t="s">
        <v>44</v>
      </c>
      <c r="G117" s="4">
        <v>-1276502</v>
      </c>
      <c r="H117" s="4">
        <v>-1276502</v>
      </c>
      <c r="I117" s="5">
        <v>-1276502</v>
      </c>
      <c r="J117" s="5">
        <v>-1276502</v>
      </c>
    </row>
    <row r="118" spans="1:10" x14ac:dyDescent="0.25">
      <c r="A118" s="3" t="s">
        <v>228</v>
      </c>
      <c r="B118" s="3" t="s">
        <v>229</v>
      </c>
      <c r="C118" s="3" t="s">
        <v>9</v>
      </c>
      <c r="D118" s="3" t="s">
        <v>1355</v>
      </c>
      <c r="E118" s="3" t="s">
        <v>245</v>
      </c>
      <c r="F118" s="3" t="s">
        <v>11</v>
      </c>
      <c r="G118" s="4">
        <v>-6707554</v>
      </c>
      <c r="H118" s="4">
        <v>-6707554</v>
      </c>
      <c r="I118" s="5">
        <v>-6707554</v>
      </c>
      <c r="J118" s="5">
        <v>-6707554</v>
      </c>
    </row>
    <row r="119" spans="1:10" x14ac:dyDescent="0.25">
      <c r="A119" s="3" t="s">
        <v>228</v>
      </c>
      <c r="B119" s="3" t="s">
        <v>229</v>
      </c>
      <c r="C119" s="3" t="s">
        <v>9</v>
      </c>
      <c r="D119" s="3" t="s">
        <v>1355</v>
      </c>
      <c r="E119" s="3" t="s">
        <v>246</v>
      </c>
      <c r="F119" s="3" t="s">
        <v>247</v>
      </c>
      <c r="G119" s="4">
        <v>2023900</v>
      </c>
      <c r="H119" s="4">
        <v>4478744</v>
      </c>
      <c r="I119" s="5">
        <v>2023900</v>
      </c>
      <c r="J119" s="5">
        <v>4478744</v>
      </c>
    </row>
    <row r="120" spans="1:10" x14ac:dyDescent="0.25">
      <c r="A120" s="3" t="s">
        <v>228</v>
      </c>
      <c r="B120" s="3" t="s">
        <v>229</v>
      </c>
      <c r="C120" s="3" t="s">
        <v>9</v>
      </c>
      <c r="D120" s="3" t="s">
        <v>1355</v>
      </c>
      <c r="E120" s="3" t="s">
        <v>248</v>
      </c>
      <c r="F120" s="3" t="s">
        <v>249</v>
      </c>
      <c r="G120" s="4">
        <v>1766799</v>
      </c>
      <c r="H120" s="4">
        <v>1766799</v>
      </c>
      <c r="I120" s="5">
        <v>1766799</v>
      </c>
      <c r="J120" s="5">
        <v>1766799</v>
      </c>
    </row>
    <row r="121" spans="1:10" x14ac:dyDescent="0.25">
      <c r="A121" s="3" t="s">
        <v>228</v>
      </c>
      <c r="B121" s="3" t="s">
        <v>229</v>
      </c>
      <c r="C121" s="3" t="s">
        <v>9</v>
      </c>
      <c r="D121" s="3" t="s">
        <v>1355</v>
      </c>
      <c r="E121" s="3" t="s">
        <v>250</v>
      </c>
      <c r="F121" s="3" t="s">
        <v>251</v>
      </c>
      <c r="G121" s="4">
        <v>-14910939</v>
      </c>
      <c r="H121" s="4">
        <v>-14910939</v>
      </c>
      <c r="I121" s="5">
        <v>-4679987</v>
      </c>
      <c r="J121" s="5">
        <v>-5816760</v>
      </c>
    </row>
    <row r="122" spans="1:10" x14ac:dyDescent="0.25">
      <c r="A122" s="3" t="s">
        <v>228</v>
      </c>
      <c r="B122" s="3" t="s">
        <v>229</v>
      </c>
      <c r="C122" s="3" t="s">
        <v>9</v>
      </c>
      <c r="D122" s="3" t="s">
        <v>1355</v>
      </c>
      <c r="E122" s="3" t="s">
        <v>252</v>
      </c>
      <c r="F122" s="3" t="s">
        <v>253</v>
      </c>
      <c r="G122" s="4">
        <v>-954616</v>
      </c>
      <c r="H122" s="4">
        <v>-954616</v>
      </c>
      <c r="I122" s="5">
        <v>0</v>
      </c>
      <c r="J122" s="5">
        <v>0</v>
      </c>
    </row>
    <row r="123" spans="1:10" x14ac:dyDescent="0.25">
      <c r="A123" s="3" t="s">
        <v>228</v>
      </c>
      <c r="B123" s="3" t="s">
        <v>229</v>
      </c>
      <c r="C123" s="3" t="s">
        <v>9</v>
      </c>
      <c r="D123" s="3" t="s">
        <v>1355</v>
      </c>
      <c r="E123" s="3" t="s">
        <v>254</v>
      </c>
      <c r="F123" s="3" t="s">
        <v>255</v>
      </c>
      <c r="G123" s="4">
        <v>-1965823</v>
      </c>
      <c r="H123" s="4">
        <v>-1965823</v>
      </c>
      <c r="I123" s="5">
        <v>-1965823</v>
      </c>
      <c r="J123" s="5">
        <v>-1965823</v>
      </c>
    </row>
    <row r="124" spans="1:10" x14ac:dyDescent="0.25">
      <c r="A124" s="3" t="s">
        <v>228</v>
      </c>
      <c r="B124" s="3" t="s">
        <v>229</v>
      </c>
      <c r="C124" s="3" t="s">
        <v>9</v>
      </c>
      <c r="D124" s="3" t="s">
        <v>1355</v>
      </c>
      <c r="E124" s="3" t="s">
        <v>256</v>
      </c>
      <c r="F124" s="3" t="s">
        <v>257</v>
      </c>
      <c r="G124" s="4">
        <v>-572250</v>
      </c>
      <c r="H124" s="4">
        <v>-572250</v>
      </c>
      <c r="I124" s="5">
        <v>-572250</v>
      </c>
      <c r="J124" s="5">
        <v>-572250</v>
      </c>
    </row>
    <row r="125" spans="1:10" x14ac:dyDescent="0.25">
      <c r="A125" s="3" t="s">
        <v>228</v>
      </c>
      <c r="B125" s="3" t="s">
        <v>229</v>
      </c>
      <c r="C125" s="3" t="s">
        <v>9</v>
      </c>
      <c r="D125" s="3" t="s">
        <v>1355</v>
      </c>
      <c r="E125" s="3" t="s">
        <v>258</v>
      </c>
      <c r="F125" s="3" t="s">
        <v>259</v>
      </c>
      <c r="G125" s="4">
        <v>-500000</v>
      </c>
      <c r="H125" s="4">
        <v>-500000</v>
      </c>
      <c r="I125" s="5">
        <v>-500000</v>
      </c>
      <c r="J125" s="5">
        <v>-500000</v>
      </c>
    </row>
    <row r="126" spans="1:10" x14ac:dyDescent="0.25">
      <c r="A126" s="3" t="s">
        <v>228</v>
      </c>
      <c r="B126" s="3" t="s">
        <v>229</v>
      </c>
      <c r="C126" s="3" t="s">
        <v>9</v>
      </c>
      <c r="D126" s="3" t="s">
        <v>1355</v>
      </c>
      <c r="E126" s="3" t="s">
        <v>260</v>
      </c>
      <c r="F126" s="3" t="s">
        <v>261</v>
      </c>
      <c r="G126" s="4">
        <v>-253310</v>
      </c>
      <c r="H126" s="4">
        <v>-253310</v>
      </c>
      <c r="I126" s="5">
        <v>-253310</v>
      </c>
      <c r="J126" s="5">
        <v>-253310</v>
      </c>
    </row>
    <row r="127" spans="1:10" x14ac:dyDescent="0.25">
      <c r="A127" s="3" t="s">
        <v>228</v>
      </c>
      <c r="B127" s="3" t="s">
        <v>229</v>
      </c>
      <c r="C127" s="3" t="s">
        <v>9</v>
      </c>
      <c r="D127" s="3" t="s">
        <v>1355</v>
      </c>
      <c r="E127" s="3" t="s">
        <v>262</v>
      </c>
      <c r="F127" s="3" t="s">
        <v>263</v>
      </c>
      <c r="G127" s="4">
        <v>-3785676</v>
      </c>
      <c r="H127" s="4">
        <v>-5047568</v>
      </c>
      <c r="I127" s="5">
        <v>0</v>
      </c>
      <c r="J127" s="5">
        <v>0</v>
      </c>
    </row>
    <row r="128" spans="1:10" x14ac:dyDescent="0.25">
      <c r="A128" s="3" t="s">
        <v>228</v>
      </c>
      <c r="B128" s="3" t="s">
        <v>229</v>
      </c>
      <c r="C128" s="3" t="s">
        <v>9</v>
      </c>
      <c r="D128" s="3" t="s">
        <v>1355</v>
      </c>
      <c r="E128" s="3" t="s">
        <v>264</v>
      </c>
      <c r="F128" s="3" t="s">
        <v>265</v>
      </c>
      <c r="G128" s="4">
        <v>0</v>
      </c>
      <c r="H128" s="4">
        <v>0</v>
      </c>
      <c r="I128" s="5">
        <v>0</v>
      </c>
      <c r="J128" s="5">
        <v>0</v>
      </c>
    </row>
    <row r="129" spans="1:10" x14ac:dyDescent="0.25">
      <c r="A129" s="3" t="s">
        <v>228</v>
      </c>
      <c r="B129" s="3" t="s">
        <v>229</v>
      </c>
      <c r="C129" s="3" t="s">
        <v>9</v>
      </c>
      <c r="D129" s="3" t="s">
        <v>1355</v>
      </c>
      <c r="E129" s="3" t="s">
        <v>266</v>
      </c>
      <c r="F129" s="3" t="s">
        <v>23</v>
      </c>
      <c r="G129" s="4">
        <v>0</v>
      </c>
      <c r="H129" s="4">
        <v>0</v>
      </c>
      <c r="I129" s="5">
        <v>0</v>
      </c>
      <c r="J129" s="5">
        <v>0</v>
      </c>
    </row>
    <row r="130" spans="1:10" x14ac:dyDescent="0.25">
      <c r="A130" s="3" t="s">
        <v>228</v>
      </c>
      <c r="B130" s="3" t="s">
        <v>229</v>
      </c>
      <c r="C130" s="3" t="s">
        <v>9</v>
      </c>
      <c r="D130" s="3" t="s">
        <v>1355</v>
      </c>
      <c r="E130" s="3" t="s">
        <v>267</v>
      </c>
      <c r="F130" s="3" t="s">
        <v>268</v>
      </c>
      <c r="G130" s="4">
        <v>0</v>
      </c>
      <c r="H130" s="4">
        <v>0</v>
      </c>
      <c r="I130" s="5">
        <v>0</v>
      </c>
      <c r="J130" s="5">
        <v>0</v>
      </c>
    </row>
    <row r="131" spans="1:10" x14ac:dyDescent="0.25">
      <c r="A131" s="3" t="s">
        <v>228</v>
      </c>
      <c r="B131" s="3" t="s">
        <v>229</v>
      </c>
      <c r="C131" s="3" t="s">
        <v>9</v>
      </c>
      <c r="D131" s="3" t="s">
        <v>1355</v>
      </c>
      <c r="E131" s="3" t="s">
        <v>269</v>
      </c>
      <c r="F131" s="3" t="s">
        <v>270</v>
      </c>
      <c r="G131" s="4">
        <v>0</v>
      </c>
      <c r="H131" s="4">
        <v>0</v>
      </c>
      <c r="I131" s="5">
        <v>3150000</v>
      </c>
      <c r="J131" s="5">
        <v>7050000</v>
      </c>
    </row>
    <row r="132" spans="1:10" x14ac:dyDescent="0.25">
      <c r="A132" s="3" t="s">
        <v>228</v>
      </c>
      <c r="B132" s="3" t="s">
        <v>229</v>
      </c>
      <c r="C132" s="3" t="s">
        <v>9</v>
      </c>
      <c r="D132" s="3" t="s">
        <v>1355</v>
      </c>
      <c r="E132" s="3" t="s">
        <v>271</v>
      </c>
      <c r="F132" s="3" t="s">
        <v>272</v>
      </c>
      <c r="G132" s="4">
        <v>-560000</v>
      </c>
      <c r="H132" s="4">
        <v>-560000</v>
      </c>
      <c r="I132" s="5">
        <v>0</v>
      </c>
      <c r="J132" s="5">
        <v>0</v>
      </c>
    </row>
    <row r="133" spans="1:10" x14ac:dyDescent="0.25">
      <c r="A133" s="3" t="s">
        <v>228</v>
      </c>
      <c r="B133" s="3" t="s">
        <v>229</v>
      </c>
      <c r="C133" s="3" t="s">
        <v>9</v>
      </c>
      <c r="D133" s="3" t="s">
        <v>1355</v>
      </c>
      <c r="E133" s="3" t="s">
        <v>273</v>
      </c>
      <c r="F133" s="3" t="s">
        <v>194</v>
      </c>
      <c r="G133" s="4">
        <v>-1506911</v>
      </c>
      <c r="H133" s="4">
        <v>-1506911</v>
      </c>
      <c r="I133" s="5">
        <v>-1506911</v>
      </c>
      <c r="J133" s="5">
        <v>-1506911</v>
      </c>
    </row>
    <row r="134" spans="1:10" x14ac:dyDescent="0.25">
      <c r="A134" s="3" t="s">
        <v>228</v>
      </c>
      <c r="B134" s="3" t="s">
        <v>229</v>
      </c>
      <c r="C134" s="3" t="s">
        <v>9</v>
      </c>
      <c r="D134" s="3" t="s">
        <v>1355</v>
      </c>
      <c r="E134" s="3" t="s">
        <v>274</v>
      </c>
      <c r="F134" s="3" t="s">
        <v>275</v>
      </c>
      <c r="G134" s="4">
        <v>0</v>
      </c>
      <c r="H134" s="4">
        <v>0</v>
      </c>
      <c r="I134" s="5">
        <v>-500000</v>
      </c>
      <c r="J134" s="5">
        <v>-500000</v>
      </c>
    </row>
    <row r="135" spans="1:10" x14ac:dyDescent="0.25">
      <c r="A135" s="3" t="s">
        <v>276</v>
      </c>
      <c r="B135" s="3" t="s">
        <v>277</v>
      </c>
      <c r="C135" s="3" t="s">
        <v>9</v>
      </c>
      <c r="D135" s="3" t="s">
        <v>1355</v>
      </c>
      <c r="E135" s="3" t="s">
        <v>278</v>
      </c>
      <c r="F135" s="3" t="s">
        <v>279</v>
      </c>
      <c r="G135" s="4">
        <v>535069</v>
      </c>
      <c r="H135" s="4">
        <v>535069</v>
      </c>
      <c r="I135" s="5">
        <v>0</v>
      </c>
      <c r="J135" s="5">
        <v>0</v>
      </c>
    </row>
    <row r="136" spans="1:10" x14ac:dyDescent="0.25">
      <c r="A136" s="3" t="s">
        <v>276</v>
      </c>
      <c r="B136" s="3" t="s">
        <v>277</v>
      </c>
      <c r="C136" s="3" t="s">
        <v>9</v>
      </c>
      <c r="D136" s="3" t="s">
        <v>1355</v>
      </c>
      <c r="E136" s="3" t="s">
        <v>280</v>
      </c>
      <c r="F136" s="3" t="s">
        <v>279</v>
      </c>
      <c r="G136" s="4">
        <v>480647</v>
      </c>
      <c r="H136" s="4">
        <v>480647</v>
      </c>
      <c r="I136" s="5">
        <v>480647</v>
      </c>
      <c r="J136" s="5">
        <v>480647</v>
      </c>
    </row>
    <row r="137" spans="1:10" x14ac:dyDescent="0.25">
      <c r="A137" s="3" t="s">
        <v>276</v>
      </c>
      <c r="B137" s="3" t="s">
        <v>277</v>
      </c>
      <c r="C137" s="3" t="s">
        <v>9</v>
      </c>
      <c r="D137" s="3" t="s">
        <v>1355</v>
      </c>
      <c r="E137" s="3" t="s">
        <v>281</v>
      </c>
      <c r="F137" s="3" t="s">
        <v>11</v>
      </c>
      <c r="G137" s="4">
        <v>-1852767</v>
      </c>
      <c r="H137" s="4">
        <v>-1852767</v>
      </c>
      <c r="I137" s="5">
        <v>-1852767</v>
      </c>
      <c r="J137" s="5">
        <v>-1852767</v>
      </c>
    </row>
    <row r="138" spans="1:10" x14ac:dyDescent="0.25">
      <c r="A138" s="3" t="s">
        <v>276</v>
      </c>
      <c r="B138" s="3" t="s">
        <v>277</v>
      </c>
      <c r="C138" s="3" t="s">
        <v>9</v>
      </c>
      <c r="D138" s="3" t="s">
        <v>1355</v>
      </c>
      <c r="E138" s="3" t="s">
        <v>282</v>
      </c>
      <c r="F138" s="3" t="s">
        <v>283</v>
      </c>
      <c r="G138" s="4">
        <v>4498</v>
      </c>
      <c r="H138" s="4">
        <v>4498</v>
      </c>
      <c r="I138" s="5">
        <v>4498</v>
      </c>
      <c r="J138" s="5">
        <v>4498</v>
      </c>
    </row>
    <row r="139" spans="1:10" x14ac:dyDescent="0.25">
      <c r="A139" s="3" t="s">
        <v>276</v>
      </c>
      <c r="B139" s="3" t="s">
        <v>277</v>
      </c>
      <c r="C139" s="3" t="s">
        <v>9</v>
      </c>
      <c r="D139" s="3" t="s">
        <v>1355</v>
      </c>
      <c r="E139" s="3" t="s">
        <v>284</v>
      </c>
      <c r="F139" s="3" t="s">
        <v>285</v>
      </c>
      <c r="G139" s="4">
        <v>-1276000</v>
      </c>
      <c r="H139" s="4">
        <v>-1276000</v>
      </c>
      <c r="I139" s="5">
        <v>-1276000</v>
      </c>
      <c r="J139" s="5">
        <v>-1276000</v>
      </c>
    </row>
    <row r="140" spans="1:10" x14ac:dyDescent="0.25">
      <c r="A140" s="3" t="s">
        <v>276</v>
      </c>
      <c r="B140" s="3" t="s">
        <v>277</v>
      </c>
      <c r="C140" s="3" t="s">
        <v>9</v>
      </c>
      <c r="D140" s="3" t="s">
        <v>1355</v>
      </c>
      <c r="E140" s="3" t="s">
        <v>286</v>
      </c>
      <c r="F140" s="3" t="s">
        <v>287</v>
      </c>
      <c r="G140" s="4">
        <v>-392058</v>
      </c>
      <c r="H140" s="4">
        <v>-392058</v>
      </c>
      <c r="I140" s="5">
        <v>-392058</v>
      </c>
      <c r="J140" s="5">
        <v>-392058</v>
      </c>
    </row>
    <row r="141" spans="1:10" x14ac:dyDescent="0.25">
      <c r="A141" s="3" t="s">
        <v>276</v>
      </c>
      <c r="B141" s="3" t="s">
        <v>277</v>
      </c>
      <c r="C141" s="3" t="s">
        <v>9</v>
      </c>
      <c r="D141" s="3" t="s">
        <v>1355</v>
      </c>
      <c r="E141" s="3" t="s">
        <v>288</v>
      </c>
      <c r="F141" s="3" t="s">
        <v>289</v>
      </c>
      <c r="G141" s="4">
        <v>-400000</v>
      </c>
      <c r="H141" s="4">
        <v>-400000</v>
      </c>
      <c r="I141" s="5">
        <v>-400000</v>
      </c>
      <c r="J141" s="5">
        <v>-400000</v>
      </c>
    </row>
    <row r="142" spans="1:10" x14ac:dyDescent="0.25">
      <c r="A142" s="3" t="s">
        <v>276</v>
      </c>
      <c r="B142" s="3" t="s">
        <v>277</v>
      </c>
      <c r="C142" s="3" t="s">
        <v>9</v>
      </c>
      <c r="D142" s="3" t="s">
        <v>1355</v>
      </c>
      <c r="E142" s="3" t="s">
        <v>290</v>
      </c>
      <c r="F142" s="3" t="s">
        <v>291</v>
      </c>
      <c r="G142" s="4">
        <v>0</v>
      </c>
      <c r="H142" s="4">
        <v>0</v>
      </c>
      <c r="I142" s="5">
        <v>-2000000</v>
      </c>
      <c r="J142" s="5">
        <v>-10911000</v>
      </c>
    </row>
    <row r="143" spans="1:10" x14ac:dyDescent="0.25">
      <c r="A143" s="3" t="s">
        <v>276</v>
      </c>
      <c r="B143" s="3" t="s">
        <v>277</v>
      </c>
      <c r="C143" s="3" t="s">
        <v>9</v>
      </c>
      <c r="D143" s="3" t="s">
        <v>1355</v>
      </c>
      <c r="E143" s="3" t="s">
        <v>292</v>
      </c>
      <c r="F143" s="3" t="s">
        <v>293</v>
      </c>
      <c r="G143" s="4">
        <v>0</v>
      </c>
      <c r="H143" s="4">
        <v>0</v>
      </c>
      <c r="I143" s="5">
        <v>0</v>
      </c>
      <c r="J143" s="5">
        <v>0</v>
      </c>
    </row>
    <row r="144" spans="1:10" x14ac:dyDescent="0.25">
      <c r="A144" s="3" t="s">
        <v>276</v>
      </c>
      <c r="B144" s="3" t="s">
        <v>277</v>
      </c>
      <c r="C144" s="3" t="s">
        <v>9</v>
      </c>
      <c r="D144" s="3" t="s">
        <v>1355</v>
      </c>
      <c r="E144" s="3" t="s">
        <v>294</v>
      </c>
      <c r="F144" s="3" t="s">
        <v>295</v>
      </c>
      <c r="G144" s="4">
        <v>0</v>
      </c>
      <c r="H144" s="4">
        <v>0</v>
      </c>
      <c r="I144" s="5">
        <v>150000</v>
      </c>
      <c r="J144" s="5">
        <v>150000</v>
      </c>
    </row>
    <row r="145" spans="1:10" x14ac:dyDescent="0.25">
      <c r="A145" s="3" t="s">
        <v>276</v>
      </c>
      <c r="B145" s="3" t="s">
        <v>277</v>
      </c>
      <c r="C145" s="3" t="s">
        <v>9</v>
      </c>
      <c r="D145" s="3" t="s">
        <v>1355</v>
      </c>
      <c r="E145" s="3" t="s">
        <v>296</v>
      </c>
      <c r="F145" s="3" t="s">
        <v>297</v>
      </c>
      <c r="G145" s="4">
        <v>0</v>
      </c>
      <c r="H145" s="4">
        <v>0</v>
      </c>
      <c r="I145" s="5">
        <v>0</v>
      </c>
      <c r="J145" s="5">
        <v>0</v>
      </c>
    </row>
    <row r="146" spans="1:10" x14ac:dyDescent="0.25">
      <c r="A146" s="3" t="s">
        <v>276</v>
      </c>
      <c r="B146" s="3" t="s">
        <v>277</v>
      </c>
      <c r="C146" s="3" t="s">
        <v>9</v>
      </c>
      <c r="D146" s="3" t="s">
        <v>1355</v>
      </c>
      <c r="E146" s="3" t="s">
        <v>298</v>
      </c>
      <c r="F146" s="3" t="s">
        <v>39</v>
      </c>
      <c r="G146" s="4">
        <v>-1126834</v>
      </c>
      <c r="H146" s="4">
        <v>-1126834</v>
      </c>
      <c r="I146" s="5">
        <v>-570568</v>
      </c>
      <c r="J146" s="5">
        <v>-570568</v>
      </c>
    </row>
    <row r="147" spans="1:10" x14ac:dyDescent="0.25">
      <c r="A147" s="3" t="s">
        <v>276</v>
      </c>
      <c r="B147" s="3" t="s">
        <v>277</v>
      </c>
      <c r="C147" s="3" t="s">
        <v>9</v>
      </c>
      <c r="D147" s="3" t="s">
        <v>1355</v>
      </c>
      <c r="E147" s="3" t="s">
        <v>299</v>
      </c>
      <c r="F147" s="3" t="s">
        <v>300</v>
      </c>
      <c r="G147" s="4">
        <v>0</v>
      </c>
      <c r="H147" s="4">
        <v>0</v>
      </c>
      <c r="I147" s="5">
        <v>0</v>
      </c>
      <c r="J147" s="5">
        <v>0</v>
      </c>
    </row>
    <row r="148" spans="1:10" x14ac:dyDescent="0.25">
      <c r="A148" s="3" t="s">
        <v>276</v>
      </c>
      <c r="B148" s="3" t="s">
        <v>277</v>
      </c>
      <c r="C148" s="3" t="s">
        <v>9</v>
      </c>
      <c r="D148" s="3" t="s">
        <v>1355</v>
      </c>
      <c r="E148" s="3" t="s">
        <v>301</v>
      </c>
      <c r="F148" s="3" t="s">
        <v>302</v>
      </c>
      <c r="G148" s="4">
        <v>-6451962</v>
      </c>
      <c r="H148" s="4">
        <v>-6451962</v>
      </c>
      <c r="I148" s="5">
        <v>0</v>
      </c>
      <c r="J148" s="5">
        <v>-1000000</v>
      </c>
    </row>
    <row r="149" spans="1:10" x14ac:dyDescent="0.25">
      <c r="A149" s="3" t="s">
        <v>276</v>
      </c>
      <c r="B149" s="3" t="s">
        <v>277</v>
      </c>
      <c r="C149" s="3" t="s">
        <v>9</v>
      </c>
      <c r="D149" s="3" t="s">
        <v>1355</v>
      </c>
      <c r="E149" s="3" t="s">
        <v>303</v>
      </c>
      <c r="F149" s="3" t="s">
        <v>304</v>
      </c>
      <c r="G149" s="4">
        <v>-162900</v>
      </c>
      <c r="H149" s="4">
        <v>-162900</v>
      </c>
      <c r="I149" s="5">
        <v>0</v>
      </c>
      <c r="J149" s="5">
        <v>0</v>
      </c>
    </row>
    <row r="150" spans="1:10" x14ac:dyDescent="0.25">
      <c r="A150" s="3" t="s">
        <v>276</v>
      </c>
      <c r="B150" s="3" t="s">
        <v>277</v>
      </c>
      <c r="C150" s="3" t="s">
        <v>9</v>
      </c>
      <c r="D150" s="3" t="s">
        <v>1355</v>
      </c>
      <c r="E150" s="3" t="s">
        <v>305</v>
      </c>
      <c r="F150" s="3" t="s">
        <v>306</v>
      </c>
      <c r="G150" s="4">
        <v>-40255</v>
      </c>
      <c r="H150" s="4">
        <v>-40255</v>
      </c>
      <c r="I150" s="5">
        <v>0</v>
      </c>
      <c r="J150" s="5">
        <v>0</v>
      </c>
    </row>
    <row r="151" spans="1:10" x14ac:dyDescent="0.25">
      <c r="A151" s="3" t="s">
        <v>276</v>
      </c>
      <c r="B151" s="3" t="s">
        <v>277</v>
      </c>
      <c r="C151" s="3" t="s">
        <v>9</v>
      </c>
      <c r="D151" s="3" t="s">
        <v>1355</v>
      </c>
      <c r="E151" s="3" t="s">
        <v>307</v>
      </c>
      <c r="F151" s="3" t="s">
        <v>194</v>
      </c>
      <c r="G151" s="4">
        <v>-307506</v>
      </c>
      <c r="H151" s="4">
        <v>-307506</v>
      </c>
      <c r="I151" s="5">
        <v>-307506</v>
      </c>
      <c r="J151" s="5">
        <v>-307506</v>
      </c>
    </row>
    <row r="152" spans="1:10" x14ac:dyDescent="0.25">
      <c r="A152" s="3" t="s">
        <v>276</v>
      </c>
      <c r="B152" s="3" t="s">
        <v>277</v>
      </c>
      <c r="C152" s="3" t="s">
        <v>9</v>
      </c>
      <c r="D152" s="3" t="s">
        <v>1355</v>
      </c>
      <c r="E152" s="3" t="s">
        <v>308</v>
      </c>
      <c r="F152" s="3" t="s">
        <v>309</v>
      </c>
      <c r="G152" s="4">
        <v>0</v>
      </c>
      <c r="H152" s="4">
        <v>0</v>
      </c>
      <c r="I152" s="5">
        <v>0</v>
      </c>
      <c r="J152" s="5">
        <v>0</v>
      </c>
    </row>
    <row r="153" spans="1:10" x14ac:dyDescent="0.25">
      <c r="A153" s="3" t="s">
        <v>276</v>
      </c>
      <c r="B153" s="3" t="s">
        <v>277</v>
      </c>
      <c r="C153" s="3" t="s">
        <v>9</v>
      </c>
      <c r="D153" s="3" t="s">
        <v>1355</v>
      </c>
      <c r="E153" s="3" t="s">
        <v>310</v>
      </c>
      <c r="F153" s="3" t="s">
        <v>311</v>
      </c>
      <c r="G153" s="4">
        <v>0</v>
      </c>
      <c r="H153" s="4">
        <v>0</v>
      </c>
      <c r="I153" s="5">
        <v>400000</v>
      </c>
      <c r="J153" s="5">
        <v>400000</v>
      </c>
    </row>
    <row r="154" spans="1:10" x14ac:dyDescent="0.25">
      <c r="A154" s="3" t="s">
        <v>276</v>
      </c>
      <c r="B154" s="3" t="s">
        <v>277</v>
      </c>
      <c r="C154" s="3" t="s">
        <v>9</v>
      </c>
      <c r="D154" s="3" t="s">
        <v>1355</v>
      </c>
      <c r="E154" s="3" t="s">
        <v>312</v>
      </c>
      <c r="F154" s="3" t="s">
        <v>313</v>
      </c>
      <c r="G154" s="4">
        <v>0</v>
      </c>
      <c r="H154" s="4">
        <v>0</v>
      </c>
      <c r="I154" s="5">
        <v>-63000</v>
      </c>
      <c r="J154" s="5">
        <v>-63000</v>
      </c>
    </row>
    <row r="155" spans="1:10" x14ac:dyDescent="0.25">
      <c r="A155" s="3" t="s">
        <v>276</v>
      </c>
      <c r="B155" s="3" t="s">
        <v>277</v>
      </c>
      <c r="C155" s="3" t="s">
        <v>112</v>
      </c>
      <c r="D155" s="3" t="s">
        <v>1414</v>
      </c>
      <c r="E155" s="3" t="s">
        <v>307</v>
      </c>
      <c r="F155" s="3" t="s">
        <v>194</v>
      </c>
      <c r="G155" s="4">
        <v>-36946</v>
      </c>
      <c r="H155" s="4">
        <v>-36946</v>
      </c>
      <c r="I155" s="5">
        <v>-36946</v>
      </c>
      <c r="J155" s="5">
        <v>-36946</v>
      </c>
    </row>
    <row r="156" spans="1:10" x14ac:dyDescent="0.25">
      <c r="A156" s="3" t="s">
        <v>276</v>
      </c>
      <c r="B156" s="3" t="s">
        <v>277</v>
      </c>
      <c r="C156" s="3" t="s">
        <v>112</v>
      </c>
      <c r="D156" s="3" t="s">
        <v>1414</v>
      </c>
      <c r="E156" s="3" t="s">
        <v>308</v>
      </c>
      <c r="F156" s="3" t="s">
        <v>309</v>
      </c>
      <c r="G156" s="4">
        <v>0</v>
      </c>
      <c r="H156" s="4">
        <v>0</v>
      </c>
      <c r="I156" s="5">
        <v>0</v>
      </c>
      <c r="J156" s="5">
        <v>0</v>
      </c>
    </row>
    <row r="157" spans="1:10" x14ac:dyDescent="0.25">
      <c r="A157" s="3" t="s">
        <v>276</v>
      </c>
      <c r="B157" s="3" t="s">
        <v>277</v>
      </c>
      <c r="C157" s="3" t="s">
        <v>161</v>
      </c>
      <c r="D157" s="3" t="s">
        <v>1443</v>
      </c>
      <c r="E157" s="3" t="s">
        <v>314</v>
      </c>
      <c r="F157" s="3" t="s">
        <v>165</v>
      </c>
      <c r="G157" s="4">
        <v>-639620</v>
      </c>
      <c r="H157" s="4">
        <v>-639620</v>
      </c>
      <c r="I157" s="5">
        <v>-639620</v>
      </c>
      <c r="J157" s="5">
        <v>-639620</v>
      </c>
    </row>
    <row r="158" spans="1:10" x14ac:dyDescent="0.25">
      <c r="A158" s="3" t="s">
        <v>276</v>
      </c>
      <c r="B158" s="3" t="s">
        <v>277</v>
      </c>
      <c r="C158" s="3" t="s">
        <v>161</v>
      </c>
      <c r="D158" s="3" t="s">
        <v>1443</v>
      </c>
      <c r="E158" s="3" t="s">
        <v>315</v>
      </c>
      <c r="F158" s="3" t="s">
        <v>316</v>
      </c>
      <c r="G158" s="4">
        <v>-495999</v>
      </c>
      <c r="H158" s="4">
        <v>-495999</v>
      </c>
      <c r="I158" s="5">
        <v>-495999</v>
      </c>
      <c r="J158" s="5">
        <v>-495999</v>
      </c>
    </row>
    <row r="159" spans="1:10" x14ac:dyDescent="0.25">
      <c r="A159" s="3" t="s">
        <v>276</v>
      </c>
      <c r="B159" s="3" t="s">
        <v>277</v>
      </c>
      <c r="C159" s="3" t="s">
        <v>161</v>
      </c>
      <c r="D159" s="3" t="s">
        <v>1443</v>
      </c>
      <c r="E159" s="3" t="s">
        <v>317</v>
      </c>
      <c r="F159" s="3" t="s">
        <v>318</v>
      </c>
      <c r="G159" s="4">
        <v>0</v>
      </c>
      <c r="H159" s="4">
        <v>0</v>
      </c>
      <c r="I159" s="5">
        <v>0</v>
      </c>
      <c r="J159" s="5">
        <v>0</v>
      </c>
    </row>
    <row r="160" spans="1:10" x14ac:dyDescent="0.25">
      <c r="A160" s="3" t="s">
        <v>276</v>
      </c>
      <c r="B160" s="3" t="s">
        <v>277</v>
      </c>
      <c r="C160" s="3" t="s">
        <v>63</v>
      </c>
      <c r="D160" s="3" t="s">
        <v>1386</v>
      </c>
      <c r="E160" s="3" t="s">
        <v>290</v>
      </c>
      <c r="F160" s="3" t="s">
        <v>291</v>
      </c>
      <c r="G160" s="4">
        <v>0</v>
      </c>
      <c r="H160" s="4">
        <v>0</v>
      </c>
      <c r="I160" s="5">
        <v>2000000</v>
      </c>
      <c r="J160" s="5">
        <v>10911000</v>
      </c>
    </row>
    <row r="161" spans="1:10" x14ac:dyDescent="0.25">
      <c r="A161" s="3" t="s">
        <v>319</v>
      </c>
      <c r="B161" s="3" t="s">
        <v>320</v>
      </c>
      <c r="C161" s="3" t="s">
        <v>9</v>
      </c>
      <c r="D161" s="3" t="s">
        <v>1355</v>
      </c>
      <c r="E161" s="3" t="s">
        <v>321</v>
      </c>
      <c r="F161" s="3" t="s">
        <v>11</v>
      </c>
      <c r="G161" s="4">
        <v>-1248142</v>
      </c>
      <c r="H161" s="4">
        <v>-1248142</v>
      </c>
      <c r="I161" s="5">
        <v>-1248142</v>
      </c>
      <c r="J161" s="5">
        <v>-1248142</v>
      </c>
    </row>
    <row r="162" spans="1:10" x14ac:dyDescent="0.25">
      <c r="A162" s="3" t="s">
        <v>319</v>
      </c>
      <c r="B162" s="3" t="s">
        <v>320</v>
      </c>
      <c r="C162" s="3" t="s">
        <v>9</v>
      </c>
      <c r="D162" s="3" t="s">
        <v>1355</v>
      </c>
      <c r="E162" s="3" t="s">
        <v>322</v>
      </c>
      <c r="F162" s="3" t="s">
        <v>323</v>
      </c>
      <c r="G162" s="4">
        <v>-39178260</v>
      </c>
      <c r="H162" s="4">
        <v>-36978260</v>
      </c>
      <c r="I162" s="5">
        <v>-39250238</v>
      </c>
      <c r="J162" s="5">
        <v>-37293071</v>
      </c>
    </row>
    <row r="163" spans="1:10" x14ac:dyDescent="0.25">
      <c r="A163" s="3" t="s">
        <v>319</v>
      </c>
      <c r="B163" s="3" t="s">
        <v>320</v>
      </c>
      <c r="C163" s="3" t="s">
        <v>9</v>
      </c>
      <c r="D163" s="3" t="s">
        <v>1355</v>
      </c>
      <c r="E163" s="3" t="s">
        <v>324</v>
      </c>
      <c r="F163" s="3" t="s">
        <v>44</v>
      </c>
      <c r="G163" s="4">
        <v>-59203</v>
      </c>
      <c r="H163" s="4">
        <v>-59203</v>
      </c>
      <c r="I163" s="5">
        <v>-59203</v>
      </c>
      <c r="J163" s="5">
        <v>-59203</v>
      </c>
    </row>
    <row r="164" spans="1:10" x14ac:dyDescent="0.25">
      <c r="A164" s="3" t="s">
        <v>319</v>
      </c>
      <c r="B164" s="3" t="s">
        <v>320</v>
      </c>
      <c r="C164" s="3" t="s">
        <v>9</v>
      </c>
      <c r="D164" s="3" t="s">
        <v>1355</v>
      </c>
      <c r="E164" s="3" t="s">
        <v>325</v>
      </c>
      <c r="F164" s="3" t="s">
        <v>326</v>
      </c>
      <c r="G164" s="4">
        <v>-1119200</v>
      </c>
      <c r="H164" s="4">
        <v>-3319200</v>
      </c>
      <c r="I164" s="5">
        <v>-897222</v>
      </c>
      <c r="J164" s="5">
        <v>-2854389</v>
      </c>
    </row>
    <row r="165" spans="1:10" x14ac:dyDescent="0.25">
      <c r="A165" s="3" t="s">
        <v>319</v>
      </c>
      <c r="B165" s="3" t="s">
        <v>320</v>
      </c>
      <c r="C165" s="3" t="s">
        <v>9</v>
      </c>
      <c r="D165" s="3" t="s">
        <v>1355</v>
      </c>
      <c r="E165" s="3" t="s">
        <v>327</v>
      </c>
      <c r="F165" s="3" t="s">
        <v>328</v>
      </c>
      <c r="G165" s="4">
        <v>0</v>
      </c>
      <c r="H165" s="4">
        <v>0</v>
      </c>
      <c r="I165" s="5">
        <v>-150000</v>
      </c>
      <c r="J165" s="5">
        <v>-150000</v>
      </c>
    </row>
    <row r="166" spans="1:10" x14ac:dyDescent="0.25">
      <c r="A166" s="3" t="s">
        <v>329</v>
      </c>
      <c r="B166" s="3" t="s">
        <v>330</v>
      </c>
      <c r="C166" s="3" t="s">
        <v>112</v>
      </c>
      <c r="D166" s="3" t="s">
        <v>1414</v>
      </c>
      <c r="E166" s="3" t="s">
        <v>331</v>
      </c>
      <c r="F166" s="3" t="s">
        <v>332</v>
      </c>
      <c r="G166" s="4">
        <v>304966</v>
      </c>
      <c r="H166" s="4">
        <v>0</v>
      </c>
      <c r="I166" s="5">
        <v>304966</v>
      </c>
      <c r="J166" s="5">
        <v>0</v>
      </c>
    </row>
    <row r="167" spans="1:10" x14ac:dyDescent="0.25">
      <c r="A167" s="3" t="s">
        <v>329</v>
      </c>
      <c r="B167" s="3" t="s">
        <v>330</v>
      </c>
      <c r="C167" s="3" t="s">
        <v>112</v>
      </c>
      <c r="D167" s="3" t="s">
        <v>1414</v>
      </c>
      <c r="E167" s="3" t="s">
        <v>333</v>
      </c>
      <c r="F167" s="3" t="s">
        <v>334</v>
      </c>
      <c r="G167" s="4">
        <v>412555</v>
      </c>
      <c r="H167" s="4">
        <v>0</v>
      </c>
      <c r="I167" s="5">
        <v>412555</v>
      </c>
      <c r="J167" s="5">
        <v>0</v>
      </c>
    </row>
    <row r="168" spans="1:10" x14ac:dyDescent="0.25">
      <c r="A168" s="3" t="s">
        <v>329</v>
      </c>
      <c r="B168" s="3" t="s">
        <v>330</v>
      </c>
      <c r="C168" s="3" t="s">
        <v>112</v>
      </c>
      <c r="D168" s="3" t="s">
        <v>1414</v>
      </c>
      <c r="E168" s="3" t="s">
        <v>335</v>
      </c>
      <c r="F168" s="3" t="s">
        <v>111</v>
      </c>
      <c r="G168" s="4">
        <v>0</v>
      </c>
      <c r="H168" s="4">
        <v>0</v>
      </c>
      <c r="I168" s="5">
        <v>-500000</v>
      </c>
      <c r="J168" s="5">
        <v>-500000</v>
      </c>
    </row>
    <row r="169" spans="1:10" x14ac:dyDescent="0.25">
      <c r="A169" s="3" t="s">
        <v>329</v>
      </c>
      <c r="B169" s="3" t="s">
        <v>330</v>
      </c>
      <c r="C169" s="3" t="s">
        <v>112</v>
      </c>
      <c r="D169" s="3" t="s">
        <v>1414</v>
      </c>
      <c r="E169" s="3" t="s">
        <v>336</v>
      </c>
      <c r="F169" s="3" t="s">
        <v>337</v>
      </c>
      <c r="G169" s="4">
        <v>0</v>
      </c>
      <c r="H169" s="4">
        <v>-3464815</v>
      </c>
      <c r="I169" s="5">
        <v>0</v>
      </c>
      <c r="J169" s="5">
        <v>0</v>
      </c>
    </row>
    <row r="170" spans="1:10" x14ac:dyDescent="0.25">
      <c r="A170" s="3" t="s">
        <v>338</v>
      </c>
      <c r="B170" s="3" t="s">
        <v>339</v>
      </c>
      <c r="C170" s="3" t="s">
        <v>340</v>
      </c>
      <c r="D170" s="3" t="s">
        <v>1565</v>
      </c>
      <c r="E170" s="3" t="s">
        <v>341</v>
      </c>
      <c r="F170" s="3" t="s">
        <v>342</v>
      </c>
      <c r="G170" s="4">
        <v>427282</v>
      </c>
      <c r="H170" s="4">
        <v>427282</v>
      </c>
      <c r="I170" s="5">
        <v>427282</v>
      </c>
      <c r="J170" s="5">
        <v>427282</v>
      </c>
    </row>
    <row r="171" spans="1:10" x14ac:dyDescent="0.25">
      <c r="A171" s="3" t="s">
        <v>338</v>
      </c>
      <c r="B171" s="3" t="s">
        <v>339</v>
      </c>
      <c r="C171" s="3" t="s">
        <v>340</v>
      </c>
      <c r="D171" s="3" t="s">
        <v>1565</v>
      </c>
      <c r="E171" s="3" t="s">
        <v>343</v>
      </c>
      <c r="F171" s="3" t="s">
        <v>344</v>
      </c>
      <c r="G171" s="4">
        <v>314580</v>
      </c>
      <c r="H171" s="4">
        <v>314580</v>
      </c>
      <c r="I171" s="5">
        <v>314580</v>
      </c>
      <c r="J171" s="5">
        <v>314580</v>
      </c>
    </row>
    <row r="172" spans="1:10" x14ac:dyDescent="0.25">
      <c r="A172" s="3" t="s">
        <v>338</v>
      </c>
      <c r="B172" s="3" t="s">
        <v>339</v>
      </c>
      <c r="C172" s="3" t="s">
        <v>340</v>
      </c>
      <c r="D172" s="3" t="s">
        <v>1565</v>
      </c>
      <c r="E172" s="3" t="s">
        <v>345</v>
      </c>
      <c r="F172" s="3" t="s">
        <v>218</v>
      </c>
      <c r="G172" s="4">
        <v>-353919</v>
      </c>
      <c r="H172" s="4">
        <v>-353919</v>
      </c>
      <c r="I172" s="5">
        <v>-353919</v>
      </c>
      <c r="J172" s="5">
        <v>-353919</v>
      </c>
    </row>
    <row r="173" spans="1:10" x14ac:dyDescent="0.25">
      <c r="A173" s="3" t="s">
        <v>338</v>
      </c>
      <c r="B173" s="3" t="s">
        <v>339</v>
      </c>
      <c r="C173" s="3" t="s">
        <v>340</v>
      </c>
      <c r="D173" s="3" t="s">
        <v>1565</v>
      </c>
      <c r="E173" s="3" t="s">
        <v>346</v>
      </c>
      <c r="F173" s="3" t="s">
        <v>347</v>
      </c>
      <c r="G173" s="4">
        <v>-111035</v>
      </c>
      <c r="H173" s="4">
        <v>-137471</v>
      </c>
      <c r="I173" s="5">
        <v>-111035</v>
      </c>
      <c r="J173" s="5">
        <v>-137471</v>
      </c>
    </row>
    <row r="174" spans="1:10" x14ac:dyDescent="0.25">
      <c r="A174" s="3" t="s">
        <v>348</v>
      </c>
      <c r="B174" s="3" t="s">
        <v>349</v>
      </c>
      <c r="C174" s="3" t="s">
        <v>9</v>
      </c>
      <c r="D174" s="3" t="s">
        <v>1355</v>
      </c>
      <c r="E174" s="3" t="s">
        <v>350</v>
      </c>
      <c r="F174" s="3" t="s">
        <v>11</v>
      </c>
      <c r="G174" s="4">
        <v>-10693242</v>
      </c>
      <c r="H174" s="4">
        <v>-10693242</v>
      </c>
      <c r="I174" s="5">
        <v>-10693242</v>
      </c>
      <c r="J174" s="5">
        <v>-10693242</v>
      </c>
    </row>
    <row r="175" spans="1:10" x14ac:dyDescent="0.25">
      <c r="A175" s="3" t="s">
        <v>348</v>
      </c>
      <c r="B175" s="3" t="s">
        <v>349</v>
      </c>
      <c r="C175" s="3" t="s">
        <v>9</v>
      </c>
      <c r="D175" s="3" t="s">
        <v>1355</v>
      </c>
      <c r="E175" s="3" t="s">
        <v>351</v>
      </c>
      <c r="F175" s="3" t="s">
        <v>352</v>
      </c>
      <c r="G175" s="4">
        <v>92788217</v>
      </c>
      <c r="H175" s="4">
        <v>92781243</v>
      </c>
      <c r="I175" s="5">
        <v>0</v>
      </c>
      <c r="J175" s="5">
        <v>0</v>
      </c>
    </row>
    <row r="176" spans="1:10" x14ac:dyDescent="0.25">
      <c r="A176" s="3" t="s">
        <v>348</v>
      </c>
      <c r="B176" s="3" t="s">
        <v>349</v>
      </c>
      <c r="C176" s="3" t="s">
        <v>9</v>
      </c>
      <c r="D176" s="3" t="s">
        <v>1355</v>
      </c>
      <c r="E176" s="3" t="s">
        <v>353</v>
      </c>
      <c r="F176" s="3" t="s">
        <v>354</v>
      </c>
      <c r="G176" s="4">
        <v>-2225665</v>
      </c>
      <c r="H176" s="4">
        <v>-2225665</v>
      </c>
      <c r="I176" s="5">
        <v>-2225665</v>
      </c>
      <c r="J176" s="5">
        <v>-2225665</v>
      </c>
    </row>
    <row r="177" spans="1:10" x14ac:dyDescent="0.25">
      <c r="A177" s="3" t="s">
        <v>348</v>
      </c>
      <c r="B177" s="3" t="s">
        <v>349</v>
      </c>
      <c r="C177" s="3" t="s">
        <v>9</v>
      </c>
      <c r="D177" s="3" t="s">
        <v>1355</v>
      </c>
      <c r="E177" s="3" t="s">
        <v>355</v>
      </c>
      <c r="F177" s="3" t="s">
        <v>356</v>
      </c>
      <c r="G177" s="4">
        <v>3904079</v>
      </c>
      <c r="H177" s="4">
        <v>3904079</v>
      </c>
      <c r="I177" s="5">
        <v>3904079</v>
      </c>
      <c r="J177" s="5">
        <v>3904079</v>
      </c>
    </row>
    <row r="178" spans="1:10" x14ac:dyDescent="0.25">
      <c r="A178" s="3" t="s">
        <v>348</v>
      </c>
      <c r="B178" s="3" t="s">
        <v>349</v>
      </c>
      <c r="C178" s="3" t="s">
        <v>9</v>
      </c>
      <c r="D178" s="3" t="s">
        <v>1355</v>
      </c>
      <c r="E178" s="3" t="s">
        <v>357</v>
      </c>
      <c r="F178" s="3" t="s">
        <v>358</v>
      </c>
      <c r="G178" s="4">
        <v>-22991042</v>
      </c>
      <c r="H178" s="4">
        <v>-24538254</v>
      </c>
      <c r="I178" s="5">
        <v>-14869268</v>
      </c>
      <c r="J178" s="5">
        <v>-16416480</v>
      </c>
    </row>
    <row r="179" spans="1:10" x14ac:dyDescent="0.25">
      <c r="A179" s="3" t="s">
        <v>348</v>
      </c>
      <c r="B179" s="3" t="s">
        <v>349</v>
      </c>
      <c r="C179" s="3" t="s">
        <v>9</v>
      </c>
      <c r="D179" s="3" t="s">
        <v>1355</v>
      </c>
      <c r="E179" s="3" t="s">
        <v>359</v>
      </c>
      <c r="F179" s="3" t="s">
        <v>360</v>
      </c>
      <c r="G179" s="4">
        <v>-53873</v>
      </c>
      <c r="H179" s="4">
        <v>-53873</v>
      </c>
      <c r="I179" s="5">
        <v>-53873</v>
      </c>
      <c r="J179" s="5">
        <v>-53873</v>
      </c>
    </row>
    <row r="180" spans="1:10" x14ac:dyDescent="0.25">
      <c r="A180" s="3" t="s">
        <v>348</v>
      </c>
      <c r="B180" s="3" t="s">
        <v>349</v>
      </c>
      <c r="C180" s="3" t="s">
        <v>9</v>
      </c>
      <c r="D180" s="3" t="s">
        <v>1355</v>
      </c>
      <c r="E180" s="3" t="s">
        <v>361</v>
      </c>
      <c r="F180" s="3" t="s">
        <v>362</v>
      </c>
      <c r="G180" s="4">
        <v>46757</v>
      </c>
      <c r="H180" s="4">
        <v>46757</v>
      </c>
      <c r="I180" s="5">
        <v>46757</v>
      </c>
      <c r="J180" s="5">
        <v>46757</v>
      </c>
    </row>
    <row r="181" spans="1:10" x14ac:dyDescent="0.25">
      <c r="A181" s="3" t="s">
        <v>348</v>
      </c>
      <c r="B181" s="3" t="s">
        <v>349</v>
      </c>
      <c r="C181" s="3" t="s">
        <v>9</v>
      </c>
      <c r="D181" s="3" t="s">
        <v>1355</v>
      </c>
      <c r="E181" s="3" t="s">
        <v>363</v>
      </c>
      <c r="F181" s="3" t="s">
        <v>364</v>
      </c>
      <c r="G181" s="4">
        <v>688124</v>
      </c>
      <c r="H181" s="4">
        <v>688124</v>
      </c>
      <c r="I181" s="5">
        <v>688124</v>
      </c>
      <c r="J181" s="5">
        <v>688124</v>
      </c>
    </row>
    <row r="182" spans="1:10" x14ac:dyDescent="0.25">
      <c r="A182" s="3" t="s">
        <v>348</v>
      </c>
      <c r="B182" s="3" t="s">
        <v>349</v>
      </c>
      <c r="C182" s="3" t="s">
        <v>9</v>
      </c>
      <c r="D182" s="3" t="s">
        <v>1355</v>
      </c>
      <c r="E182" s="3" t="s">
        <v>365</v>
      </c>
      <c r="F182" s="3" t="s">
        <v>366</v>
      </c>
      <c r="G182" s="4">
        <v>-479315</v>
      </c>
      <c r="H182" s="4">
        <v>-479315</v>
      </c>
      <c r="I182" s="5">
        <v>-90769</v>
      </c>
      <c r="J182" s="5">
        <v>-90769</v>
      </c>
    </row>
    <row r="183" spans="1:10" x14ac:dyDescent="0.25">
      <c r="A183" s="3" t="s">
        <v>348</v>
      </c>
      <c r="B183" s="3" t="s">
        <v>349</v>
      </c>
      <c r="C183" s="3" t="s">
        <v>9</v>
      </c>
      <c r="D183" s="3" t="s">
        <v>1355</v>
      </c>
      <c r="E183" s="3" t="s">
        <v>367</v>
      </c>
      <c r="F183" s="3" t="s">
        <v>39</v>
      </c>
      <c r="G183" s="4">
        <v>-2511405</v>
      </c>
      <c r="H183" s="4">
        <v>-2511405</v>
      </c>
      <c r="I183" s="5">
        <v>-500000</v>
      </c>
      <c r="J183" s="5">
        <v>-500000</v>
      </c>
    </row>
    <row r="184" spans="1:10" x14ac:dyDescent="0.25">
      <c r="A184" s="3" t="s">
        <v>348</v>
      </c>
      <c r="B184" s="3" t="s">
        <v>349</v>
      </c>
      <c r="C184" s="3" t="s">
        <v>9</v>
      </c>
      <c r="D184" s="3" t="s">
        <v>1355</v>
      </c>
      <c r="E184" s="3" t="s">
        <v>368</v>
      </c>
      <c r="F184" s="3" t="s">
        <v>369</v>
      </c>
      <c r="G184" s="4">
        <v>0</v>
      </c>
      <c r="H184" s="4">
        <v>0</v>
      </c>
      <c r="I184" s="5">
        <v>0</v>
      </c>
      <c r="J184" s="5">
        <v>0</v>
      </c>
    </row>
    <row r="185" spans="1:10" x14ac:dyDescent="0.25">
      <c r="A185" s="3" t="s">
        <v>348</v>
      </c>
      <c r="B185" s="3" t="s">
        <v>349</v>
      </c>
      <c r="C185" s="3" t="s">
        <v>9</v>
      </c>
      <c r="D185" s="3" t="s">
        <v>1355</v>
      </c>
      <c r="E185" s="3" t="s">
        <v>370</v>
      </c>
      <c r="F185" s="3" t="s">
        <v>371</v>
      </c>
      <c r="G185" s="4">
        <v>0</v>
      </c>
      <c r="H185" s="4">
        <v>0</v>
      </c>
      <c r="I185" s="5">
        <v>0</v>
      </c>
      <c r="J185" s="5">
        <v>0</v>
      </c>
    </row>
    <row r="186" spans="1:10" x14ac:dyDescent="0.25">
      <c r="A186" s="3" t="s">
        <v>348</v>
      </c>
      <c r="B186" s="3" t="s">
        <v>349</v>
      </c>
      <c r="C186" s="3" t="s">
        <v>9</v>
      </c>
      <c r="D186" s="3" t="s">
        <v>1355</v>
      </c>
      <c r="E186" s="3" t="s">
        <v>372</v>
      </c>
      <c r="F186" s="3" t="s">
        <v>373</v>
      </c>
      <c r="G186" s="4">
        <v>0</v>
      </c>
      <c r="H186" s="4">
        <v>0</v>
      </c>
      <c r="I186" s="5">
        <v>150000</v>
      </c>
      <c r="J186" s="5">
        <v>150000</v>
      </c>
    </row>
    <row r="187" spans="1:10" x14ac:dyDescent="0.25">
      <c r="A187" s="3" t="s">
        <v>348</v>
      </c>
      <c r="B187" s="3" t="s">
        <v>349</v>
      </c>
      <c r="C187" s="3" t="s">
        <v>9</v>
      </c>
      <c r="D187" s="3" t="s">
        <v>1355</v>
      </c>
      <c r="E187" s="3" t="s">
        <v>374</v>
      </c>
      <c r="F187" s="3" t="s">
        <v>375</v>
      </c>
      <c r="G187" s="4">
        <v>0</v>
      </c>
      <c r="H187" s="4">
        <v>0</v>
      </c>
      <c r="I187" s="5">
        <v>0</v>
      </c>
      <c r="J187" s="5">
        <v>-8042666</v>
      </c>
    </row>
    <row r="188" spans="1:10" x14ac:dyDescent="0.25">
      <c r="A188" s="3" t="s">
        <v>376</v>
      </c>
      <c r="B188" s="3" t="s">
        <v>377</v>
      </c>
      <c r="C188" s="3" t="s">
        <v>9</v>
      </c>
      <c r="D188" s="3" t="s">
        <v>1355</v>
      </c>
      <c r="E188" s="3" t="s">
        <v>378</v>
      </c>
      <c r="F188" s="3" t="s">
        <v>379</v>
      </c>
      <c r="G188" s="4">
        <v>1779951</v>
      </c>
      <c r="H188" s="4">
        <v>5219340</v>
      </c>
      <c r="I188" s="5">
        <v>1779951</v>
      </c>
      <c r="J188" s="5">
        <v>5219340</v>
      </c>
    </row>
    <row r="189" spans="1:10" x14ac:dyDescent="0.25">
      <c r="A189" s="3" t="s">
        <v>376</v>
      </c>
      <c r="B189" s="3" t="s">
        <v>377</v>
      </c>
      <c r="C189" s="3" t="s">
        <v>9</v>
      </c>
      <c r="D189" s="3" t="s">
        <v>1355</v>
      </c>
      <c r="E189" s="3" t="s">
        <v>380</v>
      </c>
      <c r="F189" s="3" t="s">
        <v>381</v>
      </c>
      <c r="G189" s="4">
        <v>166129</v>
      </c>
      <c r="H189" s="4">
        <v>374979</v>
      </c>
      <c r="I189" s="5">
        <v>0</v>
      </c>
      <c r="J189" s="5">
        <v>0</v>
      </c>
    </row>
    <row r="190" spans="1:10" x14ac:dyDescent="0.25">
      <c r="A190" s="3" t="s">
        <v>376</v>
      </c>
      <c r="B190" s="3" t="s">
        <v>377</v>
      </c>
      <c r="C190" s="3" t="s">
        <v>9</v>
      </c>
      <c r="D190" s="3" t="s">
        <v>1355</v>
      </c>
      <c r="E190" s="3" t="s">
        <v>382</v>
      </c>
      <c r="F190" s="3" t="s">
        <v>383</v>
      </c>
      <c r="G190" s="4">
        <v>2047368</v>
      </c>
      <c r="H190" s="4">
        <v>2047368</v>
      </c>
      <c r="I190" s="5">
        <v>2047368</v>
      </c>
      <c r="J190" s="5">
        <v>2047368</v>
      </c>
    </row>
    <row r="191" spans="1:10" x14ac:dyDescent="0.25">
      <c r="A191" s="3" t="s">
        <v>376</v>
      </c>
      <c r="B191" s="3" t="s">
        <v>377</v>
      </c>
      <c r="C191" s="3" t="s">
        <v>9</v>
      </c>
      <c r="D191" s="3" t="s">
        <v>1355</v>
      </c>
      <c r="E191" s="3" t="s">
        <v>384</v>
      </c>
      <c r="F191" s="3" t="s">
        <v>11</v>
      </c>
      <c r="G191" s="4">
        <v>-1232632</v>
      </c>
      <c r="H191" s="4">
        <v>-1232632</v>
      </c>
      <c r="I191" s="5">
        <v>-1232632</v>
      </c>
      <c r="J191" s="5">
        <v>-1232632</v>
      </c>
    </row>
    <row r="192" spans="1:10" x14ac:dyDescent="0.25">
      <c r="A192" s="3" t="s">
        <v>376</v>
      </c>
      <c r="B192" s="3" t="s">
        <v>377</v>
      </c>
      <c r="C192" s="3" t="s">
        <v>9</v>
      </c>
      <c r="D192" s="3" t="s">
        <v>1355</v>
      </c>
      <c r="E192" s="3" t="s">
        <v>385</v>
      </c>
      <c r="F192" s="3" t="s">
        <v>386</v>
      </c>
      <c r="G192" s="4">
        <v>50466</v>
      </c>
      <c r="H192" s="4">
        <v>50466</v>
      </c>
      <c r="I192" s="5">
        <v>50466</v>
      </c>
      <c r="J192" s="5">
        <v>50466</v>
      </c>
    </row>
    <row r="193" spans="1:10" x14ac:dyDescent="0.25">
      <c r="A193" s="3" t="s">
        <v>376</v>
      </c>
      <c r="B193" s="3" t="s">
        <v>377</v>
      </c>
      <c r="C193" s="3" t="s">
        <v>9</v>
      </c>
      <c r="D193" s="3" t="s">
        <v>1355</v>
      </c>
      <c r="E193" s="3" t="s">
        <v>387</v>
      </c>
      <c r="F193" s="3" t="s">
        <v>388</v>
      </c>
      <c r="G193" s="4">
        <v>2329087</v>
      </c>
      <c r="H193" s="4">
        <v>2329087</v>
      </c>
      <c r="I193" s="5">
        <v>2329087</v>
      </c>
      <c r="J193" s="5">
        <v>2329087</v>
      </c>
    </row>
    <row r="194" spans="1:10" x14ac:dyDescent="0.25">
      <c r="A194" s="3" t="s">
        <v>376</v>
      </c>
      <c r="B194" s="3" t="s">
        <v>377</v>
      </c>
      <c r="C194" s="3" t="s">
        <v>9</v>
      </c>
      <c r="D194" s="3" t="s">
        <v>1355</v>
      </c>
      <c r="E194" s="3" t="s">
        <v>389</v>
      </c>
      <c r="F194" s="3" t="s">
        <v>390</v>
      </c>
      <c r="G194" s="4">
        <v>-366503</v>
      </c>
      <c r="H194" s="4">
        <v>-366503</v>
      </c>
      <c r="I194" s="5">
        <v>-366503</v>
      </c>
      <c r="J194" s="5">
        <v>-366503</v>
      </c>
    </row>
    <row r="195" spans="1:10" x14ac:dyDescent="0.25">
      <c r="A195" s="3" t="s">
        <v>376</v>
      </c>
      <c r="B195" s="3" t="s">
        <v>377</v>
      </c>
      <c r="C195" s="3" t="s">
        <v>9</v>
      </c>
      <c r="D195" s="3" t="s">
        <v>1355</v>
      </c>
      <c r="E195" s="3" t="s">
        <v>391</v>
      </c>
      <c r="F195" s="3" t="s">
        <v>44</v>
      </c>
      <c r="G195" s="4">
        <v>-146175</v>
      </c>
      <c r="H195" s="4">
        <v>-146175</v>
      </c>
      <c r="I195" s="5">
        <v>-146175</v>
      </c>
      <c r="J195" s="5">
        <v>-146175</v>
      </c>
    </row>
    <row r="196" spans="1:10" x14ac:dyDescent="0.25">
      <c r="A196" s="3" t="s">
        <v>376</v>
      </c>
      <c r="B196" s="3" t="s">
        <v>377</v>
      </c>
      <c r="C196" s="3" t="s">
        <v>9</v>
      </c>
      <c r="D196" s="3" t="s">
        <v>1355</v>
      </c>
      <c r="E196" s="3" t="s">
        <v>392</v>
      </c>
      <c r="F196" s="3" t="s">
        <v>393</v>
      </c>
      <c r="G196" s="4">
        <v>-526930</v>
      </c>
      <c r="H196" s="4">
        <v>-526930</v>
      </c>
      <c r="I196" s="5">
        <v>-234191</v>
      </c>
      <c r="J196" s="5">
        <v>-234191</v>
      </c>
    </row>
    <row r="197" spans="1:10" x14ac:dyDescent="0.25">
      <c r="A197" s="3" t="s">
        <v>376</v>
      </c>
      <c r="B197" s="3" t="s">
        <v>377</v>
      </c>
      <c r="C197" s="3" t="s">
        <v>9</v>
      </c>
      <c r="D197" s="3" t="s">
        <v>1355</v>
      </c>
      <c r="E197" s="3" t="s">
        <v>394</v>
      </c>
      <c r="F197" s="3" t="s">
        <v>183</v>
      </c>
      <c r="G197" s="4">
        <v>3495579</v>
      </c>
      <c r="H197" s="4">
        <v>4660772</v>
      </c>
      <c r="I197" s="5">
        <v>3495579</v>
      </c>
      <c r="J197" s="5">
        <v>4660772</v>
      </c>
    </row>
    <row r="198" spans="1:10" x14ac:dyDescent="0.25">
      <c r="A198" s="3" t="s">
        <v>376</v>
      </c>
      <c r="B198" s="3" t="s">
        <v>377</v>
      </c>
      <c r="C198" s="3" t="s">
        <v>9</v>
      </c>
      <c r="D198" s="3" t="s">
        <v>1355</v>
      </c>
      <c r="E198" s="3" t="s">
        <v>395</v>
      </c>
      <c r="F198" s="3" t="s">
        <v>396</v>
      </c>
      <c r="G198" s="4">
        <v>-60000</v>
      </c>
      <c r="H198" s="4">
        <v>-60000</v>
      </c>
      <c r="I198" s="5">
        <v>-60000</v>
      </c>
      <c r="J198" s="5">
        <v>-60000</v>
      </c>
    </row>
    <row r="199" spans="1:10" x14ac:dyDescent="0.25">
      <c r="A199" s="3" t="s">
        <v>376</v>
      </c>
      <c r="B199" s="3" t="s">
        <v>377</v>
      </c>
      <c r="C199" s="3" t="s">
        <v>9</v>
      </c>
      <c r="D199" s="3" t="s">
        <v>1355</v>
      </c>
      <c r="E199" s="3" t="s">
        <v>397</v>
      </c>
      <c r="F199" s="3" t="s">
        <v>398</v>
      </c>
      <c r="G199" s="4">
        <v>0</v>
      </c>
      <c r="H199" s="4">
        <v>0</v>
      </c>
      <c r="I199" s="5">
        <v>-292739</v>
      </c>
      <c r="J199" s="5">
        <v>-292739</v>
      </c>
    </row>
    <row r="200" spans="1:10" x14ac:dyDescent="0.25">
      <c r="A200" s="3" t="s">
        <v>376</v>
      </c>
      <c r="B200" s="3" t="s">
        <v>377</v>
      </c>
      <c r="C200" s="3" t="s">
        <v>9</v>
      </c>
      <c r="D200" s="3" t="s">
        <v>1355</v>
      </c>
      <c r="E200" s="3" t="s">
        <v>399</v>
      </c>
      <c r="F200" s="3" t="s">
        <v>400</v>
      </c>
      <c r="G200" s="4">
        <v>0</v>
      </c>
      <c r="H200" s="4">
        <v>0</v>
      </c>
      <c r="I200" s="5">
        <v>0</v>
      </c>
      <c r="J200" s="5">
        <v>0</v>
      </c>
    </row>
    <row r="201" spans="1:10" x14ac:dyDescent="0.25">
      <c r="A201" s="3" t="s">
        <v>376</v>
      </c>
      <c r="B201" s="3" t="s">
        <v>377</v>
      </c>
      <c r="C201" s="3" t="s">
        <v>9</v>
      </c>
      <c r="D201" s="3" t="s">
        <v>1355</v>
      </c>
      <c r="E201" s="3" t="s">
        <v>401</v>
      </c>
      <c r="F201" s="3" t="s">
        <v>23</v>
      </c>
      <c r="G201" s="4">
        <v>0</v>
      </c>
      <c r="H201" s="4">
        <v>0</v>
      </c>
      <c r="I201" s="5">
        <v>0</v>
      </c>
      <c r="J201" s="5">
        <v>0</v>
      </c>
    </row>
    <row r="202" spans="1:10" x14ac:dyDescent="0.25">
      <c r="A202" s="3" t="s">
        <v>376</v>
      </c>
      <c r="B202" s="3" t="s">
        <v>377</v>
      </c>
      <c r="C202" s="3" t="s">
        <v>9</v>
      </c>
      <c r="D202" s="3" t="s">
        <v>1355</v>
      </c>
      <c r="E202" s="3" t="s">
        <v>402</v>
      </c>
      <c r="F202" s="3" t="s">
        <v>403</v>
      </c>
      <c r="G202" s="4">
        <v>0</v>
      </c>
      <c r="H202" s="4">
        <v>0</v>
      </c>
      <c r="I202" s="5">
        <v>0</v>
      </c>
      <c r="J202" s="5">
        <v>0</v>
      </c>
    </row>
    <row r="203" spans="1:10" x14ac:dyDescent="0.25">
      <c r="A203" s="3" t="s">
        <v>376</v>
      </c>
      <c r="B203" s="3" t="s">
        <v>377</v>
      </c>
      <c r="C203" s="3" t="s">
        <v>340</v>
      </c>
      <c r="D203" s="3" t="s">
        <v>1565</v>
      </c>
      <c r="E203" s="3" t="s">
        <v>404</v>
      </c>
      <c r="F203" s="3" t="s">
        <v>405</v>
      </c>
      <c r="G203" s="4">
        <v>2700000</v>
      </c>
      <c r="H203" s="4">
        <v>2700000</v>
      </c>
      <c r="I203" s="5">
        <v>0</v>
      </c>
      <c r="J203" s="5">
        <v>0</v>
      </c>
    </row>
    <row r="204" spans="1:10" x14ac:dyDescent="0.25">
      <c r="A204" s="3" t="s">
        <v>376</v>
      </c>
      <c r="B204" s="3" t="s">
        <v>377</v>
      </c>
      <c r="C204" s="3" t="s">
        <v>340</v>
      </c>
      <c r="D204" s="3" t="s">
        <v>1565</v>
      </c>
      <c r="E204" s="3" t="s">
        <v>406</v>
      </c>
      <c r="F204" s="3" t="s">
        <v>407</v>
      </c>
      <c r="G204" s="4">
        <v>-67000</v>
      </c>
      <c r="H204" s="4">
        <v>-67000</v>
      </c>
      <c r="I204" s="5">
        <v>0</v>
      </c>
      <c r="J204" s="5">
        <v>0</v>
      </c>
    </row>
    <row r="205" spans="1:10" x14ac:dyDescent="0.25">
      <c r="A205" s="3" t="s">
        <v>376</v>
      </c>
      <c r="B205" s="3" t="s">
        <v>377</v>
      </c>
      <c r="C205" s="3" t="s">
        <v>340</v>
      </c>
      <c r="D205" s="3" t="s">
        <v>1565</v>
      </c>
      <c r="E205" s="3" t="s">
        <v>402</v>
      </c>
      <c r="F205" s="3" t="s">
        <v>403</v>
      </c>
      <c r="G205" s="4">
        <v>0</v>
      </c>
      <c r="H205" s="4">
        <v>0</v>
      </c>
      <c r="I205" s="5">
        <v>0</v>
      </c>
      <c r="J205" s="5">
        <v>0</v>
      </c>
    </row>
    <row r="206" spans="1:10" x14ac:dyDescent="0.25">
      <c r="A206" s="3" t="s">
        <v>408</v>
      </c>
      <c r="B206" s="3" t="s">
        <v>409</v>
      </c>
      <c r="C206" s="3" t="s">
        <v>410</v>
      </c>
      <c r="D206" s="3" t="s">
        <v>1600</v>
      </c>
      <c r="E206" s="3" t="s">
        <v>411</v>
      </c>
      <c r="F206" s="3" t="s">
        <v>165</v>
      </c>
      <c r="G206" s="4">
        <v>-66147</v>
      </c>
      <c r="H206" s="4">
        <v>-66147</v>
      </c>
      <c r="I206" s="5">
        <v>-66147</v>
      </c>
      <c r="J206" s="5">
        <v>-66147</v>
      </c>
    </row>
    <row r="207" spans="1:10" x14ac:dyDescent="0.25">
      <c r="A207" s="3" t="s">
        <v>408</v>
      </c>
      <c r="B207" s="3" t="s">
        <v>409</v>
      </c>
      <c r="C207" s="3" t="s">
        <v>410</v>
      </c>
      <c r="D207" s="3" t="s">
        <v>1600</v>
      </c>
      <c r="E207" s="3" t="s">
        <v>412</v>
      </c>
      <c r="F207" s="3" t="s">
        <v>413</v>
      </c>
      <c r="G207" s="4">
        <v>0</v>
      </c>
      <c r="H207" s="4">
        <v>-262978</v>
      </c>
      <c r="I207" s="5">
        <v>0</v>
      </c>
      <c r="J207" s="5">
        <v>-262978</v>
      </c>
    </row>
    <row r="208" spans="1:10" x14ac:dyDescent="0.25">
      <c r="A208" s="3" t="s">
        <v>408</v>
      </c>
      <c r="B208" s="3" t="s">
        <v>409</v>
      </c>
      <c r="C208" s="3" t="s">
        <v>410</v>
      </c>
      <c r="D208" s="3" t="s">
        <v>1600</v>
      </c>
      <c r="E208" s="3" t="s">
        <v>414</v>
      </c>
      <c r="F208" s="3" t="s">
        <v>218</v>
      </c>
      <c r="G208" s="4">
        <v>-1050000</v>
      </c>
      <c r="H208" s="4">
        <v>-1050000</v>
      </c>
      <c r="I208" s="5">
        <v>-1050000</v>
      </c>
      <c r="J208" s="5">
        <v>-1050000</v>
      </c>
    </row>
    <row r="209" spans="1:10" x14ac:dyDescent="0.25">
      <c r="A209" s="3" t="s">
        <v>408</v>
      </c>
      <c r="B209" s="3" t="s">
        <v>409</v>
      </c>
      <c r="C209" s="3" t="s">
        <v>410</v>
      </c>
      <c r="D209" s="3" t="s">
        <v>1600</v>
      </c>
      <c r="E209" s="3" t="s">
        <v>415</v>
      </c>
      <c r="F209" s="3" t="s">
        <v>416</v>
      </c>
      <c r="G209" s="4">
        <v>-150000</v>
      </c>
      <c r="H209" s="4">
        <v>-150000</v>
      </c>
      <c r="I209" s="5">
        <v>-150000</v>
      </c>
      <c r="J209" s="5">
        <v>-150000</v>
      </c>
    </row>
    <row r="210" spans="1:10" x14ac:dyDescent="0.25">
      <c r="A210" s="3" t="s">
        <v>408</v>
      </c>
      <c r="B210" s="3" t="s">
        <v>409</v>
      </c>
      <c r="C210" s="3" t="s">
        <v>410</v>
      </c>
      <c r="D210" s="3" t="s">
        <v>1600</v>
      </c>
      <c r="E210" s="3" t="s">
        <v>417</v>
      </c>
      <c r="F210" s="3" t="s">
        <v>418</v>
      </c>
      <c r="G210" s="4">
        <v>-22000</v>
      </c>
      <c r="H210" s="4">
        <v>-22000</v>
      </c>
      <c r="I210" s="5">
        <v>-22000</v>
      </c>
      <c r="J210" s="5">
        <v>-22000</v>
      </c>
    </row>
    <row r="211" spans="1:10" x14ac:dyDescent="0.25">
      <c r="A211" s="3" t="s">
        <v>419</v>
      </c>
      <c r="B211" s="3" t="s">
        <v>420</v>
      </c>
      <c r="C211" s="3" t="s">
        <v>9</v>
      </c>
      <c r="D211" s="3" t="s">
        <v>1355</v>
      </c>
      <c r="E211" s="3" t="s">
        <v>421</v>
      </c>
      <c r="F211" s="3" t="s">
        <v>11</v>
      </c>
      <c r="G211" s="4">
        <v>-2337392</v>
      </c>
      <c r="H211" s="4">
        <v>-2337392</v>
      </c>
      <c r="I211" s="5">
        <v>-2337392</v>
      </c>
      <c r="J211" s="5">
        <v>-2337392</v>
      </c>
    </row>
    <row r="212" spans="1:10" x14ac:dyDescent="0.25">
      <c r="A212" s="3" t="s">
        <v>419</v>
      </c>
      <c r="B212" s="3" t="s">
        <v>420</v>
      </c>
      <c r="C212" s="3" t="s">
        <v>9</v>
      </c>
      <c r="D212" s="3" t="s">
        <v>1355</v>
      </c>
      <c r="E212" s="3" t="s">
        <v>422</v>
      </c>
      <c r="F212" s="3" t="s">
        <v>423</v>
      </c>
      <c r="G212" s="4">
        <v>40000</v>
      </c>
      <c r="H212" s="4">
        <v>40000</v>
      </c>
      <c r="I212" s="5">
        <v>40000</v>
      </c>
      <c r="J212" s="5">
        <v>40000</v>
      </c>
    </row>
    <row r="213" spans="1:10" x14ac:dyDescent="0.25">
      <c r="A213" s="3" t="s">
        <v>419</v>
      </c>
      <c r="B213" s="3" t="s">
        <v>420</v>
      </c>
      <c r="C213" s="3" t="s">
        <v>9</v>
      </c>
      <c r="D213" s="3" t="s">
        <v>1355</v>
      </c>
      <c r="E213" s="3" t="s">
        <v>424</v>
      </c>
      <c r="F213" s="3" t="s">
        <v>44</v>
      </c>
      <c r="G213" s="4">
        <v>-2970368</v>
      </c>
      <c r="H213" s="4">
        <v>-2970368</v>
      </c>
      <c r="I213" s="5">
        <v>-3701942</v>
      </c>
      <c r="J213" s="5">
        <v>-3701942</v>
      </c>
    </row>
    <row r="214" spans="1:10" x14ac:dyDescent="0.25">
      <c r="A214" s="3" t="s">
        <v>419</v>
      </c>
      <c r="B214" s="3" t="s">
        <v>420</v>
      </c>
      <c r="C214" s="3" t="s">
        <v>9</v>
      </c>
      <c r="D214" s="3" t="s">
        <v>1355</v>
      </c>
      <c r="E214" s="3" t="s">
        <v>425</v>
      </c>
      <c r="F214" s="3" t="s">
        <v>426</v>
      </c>
      <c r="G214" s="4">
        <v>-2410624</v>
      </c>
      <c r="H214" s="4">
        <v>-2410624</v>
      </c>
      <c r="I214" s="5">
        <v>-903176</v>
      </c>
      <c r="J214" s="5">
        <v>-903176</v>
      </c>
    </row>
    <row r="215" spans="1:10" x14ac:dyDescent="0.25">
      <c r="A215" s="3" t="s">
        <v>419</v>
      </c>
      <c r="B215" s="3" t="s">
        <v>420</v>
      </c>
      <c r="C215" s="3" t="s">
        <v>9</v>
      </c>
      <c r="D215" s="3" t="s">
        <v>1355</v>
      </c>
      <c r="E215" s="3" t="s">
        <v>427</v>
      </c>
      <c r="F215" s="3" t="s">
        <v>428</v>
      </c>
      <c r="G215" s="4">
        <v>0</v>
      </c>
      <c r="H215" s="4">
        <v>0</v>
      </c>
      <c r="I215" s="5">
        <v>0</v>
      </c>
      <c r="J215" s="5">
        <v>0</v>
      </c>
    </row>
    <row r="216" spans="1:10" x14ac:dyDescent="0.25">
      <c r="A216" s="3" t="s">
        <v>419</v>
      </c>
      <c r="B216" s="3" t="s">
        <v>420</v>
      </c>
      <c r="C216" s="3" t="s">
        <v>9</v>
      </c>
      <c r="D216" s="3" t="s">
        <v>1355</v>
      </c>
      <c r="E216" s="3" t="s">
        <v>429</v>
      </c>
      <c r="F216" s="3" t="s">
        <v>23</v>
      </c>
      <c r="G216" s="4">
        <v>0</v>
      </c>
      <c r="H216" s="4">
        <v>0</v>
      </c>
      <c r="I216" s="5">
        <v>0</v>
      </c>
      <c r="J216" s="5">
        <v>0</v>
      </c>
    </row>
    <row r="217" spans="1:10" x14ac:dyDescent="0.25">
      <c r="A217" s="3" t="s">
        <v>419</v>
      </c>
      <c r="B217" s="3" t="s">
        <v>420</v>
      </c>
      <c r="C217" s="3" t="s">
        <v>9</v>
      </c>
      <c r="D217" s="3" t="s">
        <v>1355</v>
      </c>
      <c r="E217" s="3" t="s">
        <v>430</v>
      </c>
      <c r="F217" s="3" t="s">
        <v>431</v>
      </c>
      <c r="G217" s="4">
        <v>0</v>
      </c>
      <c r="H217" s="4">
        <v>0</v>
      </c>
      <c r="I217" s="5">
        <v>500000</v>
      </c>
      <c r="J217" s="5">
        <v>1000000</v>
      </c>
    </row>
    <row r="218" spans="1:10" x14ac:dyDescent="0.25">
      <c r="A218" s="3" t="s">
        <v>419</v>
      </c>
      <c r="B218" s="3" t="s">
        <v>420</v>
      </c>
      <c r="C218" s="3" t="s">
        <v>9</v>
      </c>
      <c r="D218" s="3" t="s">
        <v>1355</v>
      </c>
      <c r="E218" s="3" t="s">
        <v>432</v>
      </c>
      <c r="F218" s="3" t="s">
        <v>433</v>
      </c>
      <c r="G218" s="4">
        <v>0</v>
      </c>
      <c r="H218" s="4">
        <v>0</v>
      </c>
      <c r="I218" s="5">
        <v>1000000</v>
      </c>
      <c r="J218" s="5">
        <v>1000000</v>
      </c>
    </row>
    <row r="219" spans="1:10" x14ac:dyDescent="0.25">
      <c r="A219" s="3" t="s">
        <v>419</v>
      </c>
      <c r="B219" s="3" t="s">
        <v>420</v>
      </c>
      <c r="C219" s="3" t="s">
        <v>9</v>
      </c>
      <c r="D219" s="3" t="s">
        <v>1355</v>
      </c>
      <c r="E219" s="3" t="s">
        <v>434</v>
      </c>
      <c r="F219" s="3" t="s">
        <v>435</v>
      </c>
      <c r="G219" s="4">
        <v>0</v>
      </c>
      <c r="H219" s="4">
        <v>0</v>
      </c>
      <c r="I219" s="5">
        <v>5454481</v>
      </c>
      <c r="J219" s="5">
        <v>4656609</v>
      </c>
    </row>
    <row r="220" spans="1:10" x14ac:dyDescent="0.25">
      <c r="A220" s="3" t="s">
        <v>419</v>
      </c>
      <c r="B220" s="3" t="s">
        <v>420</v>
      </c>
      <c r="C220" s="3" t="s">
        <v>9</v>
      </c>
      <c r="D220" s="3" t="s">
        <v>1355</v>
      </c>
      <c r="E220" s="3" t="s">
        <v>436</v>
      </c>
      <c r="F220" s="3" t="s">
        <v>437</v>
      </c>
      <c r="G220" s="4">
        <v>0</v>
      </c>
      <c r="H220" s="4">
        <v>0</v>
      </c>
      <c r="I220" s="5">
        <v>-3000000</v>
      </c>
      <c r="J220" s="5">
        <v>0</v>
      </c>
    </row>
    <row r="221" spans="1:10" x14ac:dyDescent="0.25">
      <c r="A221" s="3" t="s">
        <v>419</v>
      </c>
      <c r="B221" s="3" t="s">
        <v>420</v>
      </c>
      <c r="C221" s="3" t="s">
        <v>340</v>
      </c>
      <c r="D221" s="3" t="s">
        <v>1565</v>
      </c>
      <c r="E221" s="3" t="s">
        <v>425</v>
      </c>
      <c r="F221" s="3" t="s">
        <v>426</v>
      </c>
      <c r="G221" s="4">
        <v>-190000</v>
      </c>
      <c r="H221" s="4">
        <v>-190000</v>
      </c>
      <c r="I221" s="5">
        <v>-190000</v>
      </c>
      <c r="J221" s="5">
        <v>-190000</v>
      </c>
    </row>
    <row r="222" spans="1:10" x14ac:dyDescent="0.25">
      <c r="A222" s="3" t="s">
        <v>438</v>
      </c>
      <c r="B222" s="3" t="s">
        <v>439</v>
      </c>
      <c r="C222" s="3" t="s">
        <v>112</v>
      </c>
      <c r="D222" s="3" t="s">
        <v>1414</v>
      </c>
      <c r="E222" s="3" t="s">
        <v>440</v>
      </c>
      <c r="F222" s="3" t="s">
        <v>441</v>
      </c>
      <c r="G222" s="4">
        <v>998256</v>
      </c>
      <c r="H222" s="4">
        <v>998256</v>
      </c>
      <c r="I222" s="5">
        <v>998256</v>
      </c>
      <c r="J222" s="5">
        <v>998256</v>
      </c>
    </row>
    <row r="223" spans="1:10" x14ac:dyDescent="0.25">
      <c r="A223" s="3" t="s">
        <v>438</v>
      </c>
      <c r="B223" s="3" t="s">
        <v>439</v>
      </c>
      <c r="C223" s="3" t="s">
        <v>112</v>
      </c>
      <c r="D223" s="3" t="s">
        <v>1414</v>
      </c>
      <c r="E223" s="3" t="s">
        <v>442</v>
      </c>
      <c r="F223" s="3" t="s">
        <v>443</v>
      </c>
      <c r="G223" s="4">
        <v>4519897</v>
      </c>
      <c r="H223" s="4">
        <v>16588874</v>
      </c>
      <c r="I223" s="5">
        <v>2713897</v>
      </c>
      <c r="J223" s="5">
        <v>14782874</v>
      </c>
    </row>
    <row r="224" spans="1:10" x14ac:dyDescent="0.25">
      <c r="A224" s="3" t="s">
        <v>438</v>
      </c>
      <c r="B224" s="3" t="s">
        <v>439</v>
      </c>
      <c r="C224" s="3" t="s">
        <v>112</v>
      </c>
      <c r="D224" s="3" t="s">
        <v>1414</v>
      </c>
      <c r="E224" s="3" t="s">
        <v>444</v>
      </c>
      <c r="F224" s="3" t="s">
        <v>445</v>
      </c>
      <c r="G224" s="4">
        <v>702768</v>
      </c>
      <c r="H224" s="4">
        <v>702768</v>
      </c>
      <c r="I224" s="5">
        <v>702768</v>
      </c>
      <c r="J224" s="5">
        <v>702768</v>
      </c>
    </row>
    <row r="225" spans="1:10" x14ac:dyDescent="0.25">
      <c r="A225" s="3" t="s">
        <v>438</v>
      </c>
      <c r="B225" s="3" t="s">
        <v>439</v>
      </c>
      <c r="C225" s="3" t="s">
        <v>112</v>
      </c>
      <c r="D225" s="3" t="s">
        <v>1414</v>
      </c>
      <c r="E225" s="3" t="s">
        <v>446</v>
      </c>
      <c r="F225" s="3" t="s">
        <v>447</v>
      </c>
      <c r="G225" s="4">
        <v>7120888</v>
      </c>
      <c r="H225" s="4">
        <v>31976087</v>
      </c>
      <c r="I225" s="5">
        <v>7120888</v>
      </c>
      <c r="J225" s="5">
        <v>31976087</v>
      </c>
    </row>
    <row r="226" spans="1:10" x14ac:dyDescent="0.25">
      <c r="A226" s="3" t="s">
        <v>438</v>
      </c>
      <c r="B226" s="3" t="s">
        <v>439</v>
      </c>
      <c r="C226" s="3" t="s">
        <v>112</v>
      </c>
      <c r="D226" s="3" t="s">
        <v>1414</v>
      </c>
      <c r="E226" s="3" t="s">
        <v>448</v>
      </c>
      <c r="F226" s="3" t="s">
        <v>449</v>
      </c>
      <c r="G226" s="4">
        <v>1500000</v>
      </c>
      <c r="H226" s="4">
        <v>1500000</v>
      </c>
      <c r="I226" s="5">
        <v>1500000</v>
      </c>
      <c r="J226" s="5">
        <v>1500000</v>
      </c>
    </row>
    <row r="227" spans="1:10" x14ac:dyDescent="0.25">
      <c r="A227" s="3" t="s">
        <v>438</v>
      </c>
      <c r="B227" s="3" t="s">
        <v>439</v>
      </c>
      <c r="C227" s="3" t="s">
        <v>112</v>
      </c>
      <c r="D227" s="3" t="s">
        <v>1414</v>
      </c>
      <c r="E227" s="3" t="s">
        <v>450</v>
      </c>
      <c r="F227" s="3" t="s">
        <v>451</v>
      </c>
      <c r="G227" s="4">
        <v>-533750</v>
      </c>
      <c r="H227" s="4">
        <v>-533750</v>
      </c>
      <c r="I227" s="5">
        <v>-533750</v>
      </c>
      <c r="J227" s="5">
        <v>-533750</v>
      </c>
    </row>
    <row r="228" spans="1:10" x14ac:dyDescent="0.25">
      <c r="A228" s="3" t="s">
        <v>438</v>
      </c>
      <c r="B228" s="3" t="s">
        <v>439</v>
      </c>
      <c r="C228" s="3" t="s">
        <v>112</v>
      </c>
      <c r="D228" s="3" t="s">
        <v>1414</v>
      </c>
      <c r="E228" s="3" t="s">
        <v>452</v>
      </c>
      <c r="F228" s="3" t="s">
        <v>453</v>
      </c>
      <c r="G228" s="4">
        <v>-3750000</v>
      </c>
      <c r="H228" s="4">
        <v>-3750000</v>
      </c>
      <c r="I228" s="5">
        <v>-3750000</v>
      </c>
      <c r="J228" s="5">
        <v>-3750000</v>
      </c>
    </row>
    <row r="229" spans="1:10" x14ac:dyDescent="0.25">
      <c r="A229" s="3" t="s">
        <v>438</v>
      </c>
      <c r="B229" s="3" t="s">
        <v>439</v>
      </c>
      <c r="C229" s="3" t="s">
        <v>112</v>
      </c>
      <c r="D229" s="3" t="s">
        <v>1414</v>
      </c>
      <c r="E229" s="3" t="s">
        <v>454</v>
      </c>
      <c r="F229" s="3" t="s">
        <v>455</v>
      </c>
      <c r="G229" s="4">
        <v>-576361</v>
      </c>
      <c r="H229" s="4">
        <v>-576361</v>
      </c>
      <c r="I229" s="5">
        <v>0</v>
      </c>
      <c r="J229" s="5">
        <v>0</v>
      </c>
    </row>
    <row r="230" spans="1:10" x14ac:dyDescent="0.25">
      <c r="A230" s="3" t="s">
        <v>438</v>
      </c>
      <c r="B230" s="3" t="s">
        <v>439</v>
      </c>
      <c r="C230" s="3" t="s">
        <v>112</v>
      </c>
      <c r="D230" s="3" t="s">
        <v>1414</v>
      </c>
      <c r="E230" s="3" t="s">
        <v>456</v>
      </c>
      <c r="F230" s="3" t="s">
        <v>457</v>
      </c>
      <c r="G230" s="4">
        <v>449772</v>
      </c>
      <c r="H230" s="4">
        <v>599696</v>
      </c>
      <c r="I230" s="5">
        <v>0</v>
      </c>
      <c r="J230" s="5">
        <v>0</v>
      </c>
    </row>
    <row r="231" spans="1:10" x14ac:dyDescent="0.25">
      <c r="A231" s="3" t="s">
        <v>438</v>
      </c>
      <c r="B231" s="3" t="s">
        <v>439</v>
      </c>
      <c r="C231" s="3" t="s">
        <v>112</v>
      </c>
      <c r="D231" s="3" t="s">
        <v>1414</v>
      </c>
      <c r="E231" s="3" t="s">
        <v>458</v>
      </c>
      <c r="F231" s="3" t="s">
        <v>459</v>
      </c>
      <c r="G231" s="4">
        <v>30081</v>
      </c>
      <c r="H231" s="4">
        <v>80216</v>
      </c>
      <c r="I231" s="5">
        <v>30081</v>
      </c>
      <c r="J231" s="5">
        <v>80216</v>
      </c>
    </row>
    <row r="232" spans="1:10" x14ac:dyDescent="0.25">
      <c r="A232" s="3" t="s">
        <v>438</v>
      </c>
      <c r="B232" s="3" t="s">
        <v>439</v>
      </c>
      <c r="C232" s="3" t="s">
        <v>112</v>
      </c>
      <c r="D232" s="3" t="s">
        <v>1414</v>
      </c>
      <c r="E232" s="3" t="s">
        <v>460</v>
      </c>
      <c r="F232" s="3" t="s">
        <v>461</v>
      </c>
      <c r="G232" s="4">
        <v>1787960</v>
      </c>
      <c r="H232" s="4">
        <v>1787960</v>
      </c>
      <c r="I232" s="5">
        <v>0</v>
      </c>
      <c r="J232" s="5">
        <v>0</v>
      </c>
    </row>
    <row r="233" spans="1:10" x14ac:dyDescent="0.25">
      <c r="A233" s="3" t="s">
        <v>438</v>
      </c>
      <c r="B233" s="3" t="s">
        <v>439</v>
      </c>
      <c r="C233" s="3" t="s">
        <v>112</v>
      </c>
      <c r="D233" s="3" t="s">
        <v>1414</v>
      </c>
      <c r="E233" s="3" t="s">
        <v>462</v>
      </c>
      <c r="F233" s="3" t="s">
        <v>463</v>
      </c>
      <c r="G233" s="4">
        <v>-1509749</v>
      </c>
      <c r="H233" s="4">
        <v>-1509749</v>
      </c>
      <c r="I233" s="5">
        <v>-1509749</v>
      </c>
      <c r="J233" s="5">
        <v>-1509749</v>
      </c>
    </row>
    <row r="234" spans="1:10" x14ac:dyDescent="0.25">
      <c r="A234" s="3" t="s">
        <v>438</v>
      </c>
      <c r="B234" s="3" t="s">
        <v>439</v>
      </c>
      <c r="C234" s="3" t="s">
        <v>112</v>
      </c>
      <c r="D234" s="3" t="s">
        <v>1414</v>
      </c>
      <c r="E234" s="3" t="s">
        <v>464</v>
      </c>
      <c r="F234" s="3" t="s">
        <v>465</v>
      </c>
      <c r="G234" s="4">
        <v>500000</v>
      </c>
      <c r="H234" s="4">
        <v>500000</v>
      </c>
      <c r="I234" s="5">
        <v>0</v>
      </c>
      <c r="J234" s="5">
        <v>0</v>
      </c>
    </row>
    <row r="235" spans="1:10" x14ac:dyDescent="0.25">
      <c r="A235" s="3" t="s">
        <v>438</v>
      </c>
      <c r="B235" s="3" t="s">
        <v>439</v>
      </c>
      <c r="C235" s="3" t="s">
        <v>112</v>
      </c>
      <c r="D235" s="3" t="s">
        <v>1414</v>
      </c>
      <c r="E235" s="3" t="s">
        <v>466</v>
      </c>
      <c r="F235" s="3" t="s">
        <v>467</v>
      </c>
      <c r="G235" s="4">
        <v>456400</v>
      </c>
      <c r="H235" s="4">
        <v>0</v>
      </c>
      <c r="I235" s="5">
        <v>912800</v>
      </c>
      <c r="J235" s="5">
        <v>0</v>
      </c>
    </row>
    <row r="236" spans="1:10" x14ac:dyDescent="0.25">
      <c r="A236" s="3" t="s">
        <v>438</v>
      </c>
      <c r="B236" s="3" t="s">
        <v>439</v>
      </c>
      <c r="C236" s="3" t="s">
        <v>112</v>
      </c>
      <c r="D236" s="3" t="s">
        <v>1414</v>
      </c>
      <c r="E236" s="3" t="s">
        <v>468</v>
      </c>
      <c r="F236" s="3" t="s">
        <v>469</v>
      </c>
      <c r="G236" s="4">
        <v>2370629</v>
      </c>
      <c r="H236" s="4">
        <v>2370629</v>
      </c>
      <c r="I236" s="5">
        <v>2370629</v>
      </c>
      <c r="J236" s="5">
        <v>2370629</v>
      </c>
    </row>
    <row r="237" spans="1:10" x14ac:dyDescent="0.25">
      <c r="A237" s="3" t="s">
        <v>438</v>
      </c>
      <c r="B237" s="3" t="s">
        <v>439</v>
      </c>
      <c r="C237" s="3" t="s">
        <v>112</v>
      </c>
      <c r="D237" s="3" t="s">
        <v>1414</v>
      </c>
      <c r="E237" s="3" t="s">
        <v>470</v>
      </c>
      <c r="F237" s="3" t="s">
        <v>471</v>
      </c>
      <c r="G237" s="4">
        <v>0</v>
      </c>
      <c r="H237" s="4">
        <v>0</v>
      </c>
      <c r="I237" s="5">
        <v>0</v>
      </c>
      <c r="J237" s="5">
        <v>0</v>
      </c>
    </row>
    <row r="238" spans="1:10" x14ac:dyDescent="0.25">
      <c r="A238" s="3" t="s">
        <v>438</v>
      </c>
      <c r="B238" s="3" t="s">
        <v>439</v>
      </c>
      <c r="C238" s="3" t="s">
        <v>112</v>
      </c>
      <c r="D238" s="3" t="s">
        <v>1414</v>
      </c>
      <c r="E238" s="3" t="s">
        <v>472</v>
      </c>
      <c r="F238" s="3" t="s">
        <v>473</v>
      </c>
      <c r="G238" s="4">
        <v>0</v>
      </c>
      <c r="H238" s="4">
        <v>0</v>
      </c>
      <c r="I238" s="5">
        <v>0</v>
      </c>
      <c r="J238" s="5">
        <v>0</v>
      </c>
    </row>
    <row r="239" spans="1:10" x14ac:dyDescent="0.25">
      <c r="A239" s="3" t="s">
        <v>438</v>
      </c>
      <c r="B239" s="3" t="s">
        <v>439</v>
      </c>
      <c r="C239" s="3" t="s">
        <v>112</v>
      </c>
      <c r="D239" s="3" t="s">
        <v>1414</v>
      </c>
      <c r="E239" s="3" t="s">
        <v>474</v>
      </c>
      <c r="F239" s="3" t="s">
        <v>475</v>
      </c>
      <c r="G239" s="4">
        <v>0</v>
      </c>
      <c r="H239" s="4">
        <v>0</v>
      </c>
      <c r="I239" s="5">
        <v>-13060131</v>
      </c>
      <c r="J239" s="5">
        <v>-13060131</v>
      </c>
    </row>
    <row r="240" spans="1:10" x14ac:dyDescent="0.25">
      <c r="A240" s="3" t="s">
        <v>438</v>
      </c>
      <c r="B240" s="3" t="s">
        <v>439</v>
      </c>
      <c r="C240" s="3" t="s">
        <v>112</v>
      </c>
      <c r="D240" s="3" t="s">
        <v>1414</v>
      </c>
      <c r="E240" s="3" t="s">
        <v>476</v>
      </c>
      <c r="F240" s="3" t="s">
        <v>194</v>
      </c>
      <c r="G240" s="4">
        <v>-3659337</v>
      </c>
      <c r="H240" s="4">
        <v>-3659337</v>
      </c>
      <c r="I240" s="5">
        <v>-3659337</v>
      </c>
      <c r="J240" s="5">
        <v>-3659337</v>
      </c>
    </row>
    <row r="241" spans="1:10" x14ac:dyDescent="0.25">
      <c r="A241" s="3" t="s">
        <v>438</v>
      </c>
      <c r="B241" s="3" t="s">
        <v>439</v>
      </c>
      <c r="C241" s="3" t="s">
        <v>112</v>
      </c>
      <c r="D241" s="3" t="s">
        <v>1414</v>
      </c>
      <c r="E241" s="3" t="s">
        <v>477</v>
      </c>
      <c r="F241" s="3" t="s">
        <v>478</v>
      </c>
      <c r="G241" s="4">
        <v>0</v>
      </c>
      <c r="H241" s="4">
        <v>0</v>
      </c>
      <c r="I241" s="5">
        <v>0</v>
      </c>
      <c r="J241" s="5">
        <v>0</v>
      </c>
    </row>
    <row r="242" spans="1:10" x14ac:dyDescent="0.25">
      <c r="A242" s="3" t="s">
        <v>479</v>
      </c>
      <c r="B242" s="3" t="s">
        <v>480</v>
      </c>
      <c r="C242" s="3" t="s">
        <v>9</v>
      </c>
      <c r="D242" s="3" t="s">
        <v>1355</v>
      </c>
      <c r="E242" s="3" t="s">
        <v>481</v>
      </c>
      <c r="F242" s="3" t="s">
        <v>482</v>
      </c>
      <c r="G242" s="4">
        <v>2843898</v>
      </c>
      <c r="H242" s="4">
        <v>2843898</v>
      </c>
      <c r="I242" s="5">
        <v>0</v>
      </c>
      <c r="J242" s="5">
        <v>0</v>
      </c>
    </row>
    <row r="243" spans="1:10" x14ac:dyDescent="0.25">
      <c r="A243" s="3" t="s">
        <v>479</v>
      </c>
      <c r="B243" s="3" t="s">
        <v>480</v>
      </c>
      <c r="C243" s="3" t="s">
        <v>9</v>
      </c>
      <c r="D243" s="3" t="s">
        <v>1355</v>
      </c>
      <c r="E243" s="3" t="s">
        <v>483</v>
      </c>
      <c r="F243" s="3" t="s">
        <v>484</v>
      </c>
      <c r="G243" s="4">
        <v>2459571</v>
      </c>
      <c r="H243" s="4">
        <v>2459571</v>
      </c>
      <c r="I243" s="5">
        <v>2336592</v>
      </c>
      <c r="J243" s="5">
        <v>2336592</v>
      </c>
    </row>
    <row r="244" spans="1:10" x14ac:dyDescent="0.25">
      <c r="A244" s="3" t="s">
        <v>479</v>
      </c>
      <c r="B244" s="3" t="s">
        <v>480</v>
      </c>
      <c r="C244" s="3" t="s">
        <v>9</v>
      </c>
      <c r="D244" s="3" t="s">
        <v>1355</v>
      </c>
      <c r="E244" s="3" t="s">
        <v>485</v>
      </c>
      <c r="F244" s="3" t="s">
        <v>11</v>
      </c>
      <c r="G244" s="4">
        <v>-1615090</v>
      </c>
      <c r="H244" s="4">
        <v>-1615090</v>
      </c>
      <c r="I244" s="5">
        <v>-1615090</v>
      </c>
      <c r="J244" s="5">
        <v>-1615090</v>
      </c>
    </row>
    <row r="245" spans="1:10" x14ac:dyDescent="0.25">
      <c r="A245" s="3" t="s">
        <v>479</v>
      </c>
      <c r="B245" s="3" t="s">
        <v>480</v>
      </c>
      <c r="C245" s="3" t="s">
        <v>9</v>
      </c>
      <c r="D245" s="3" t="s">
        <v>1355</v>
      </c>
      <c r="E245" s="3" t="s">
        <v>486</v>
      </c>
      <c r="F245" s="3" t="s">
        <v>487</v>
      </c>
      <c r="G245" s="4">
        <v>0</v>
      </c>
      <c r="H245" s="4">
        <v>-1975432</v>
      </c>
      <c r="I245" s="5">
        <v>0</v>
      </c>
      <c r="J245" s="5">
        <v>-1975432</v>
      </c>
    </row>
    <row r="246" spans="1:10" x14ac:dyDescent="0.25">
      <c r="A246" s="3" t="s">
        <v>479</v>
      </c>
      <c r="B246" s="3" t="s">
        <v>480</v>
      </c>
      <c r="C246" s="3" t="s">
        <v>9</v>
      </c>
      <c r="D246" s="3" t="s">
        <v>1355</v>
      </c>
      <c r="E246" s="3" t="s">
        <v>488</v>
      </c>
      <c r="F246" s="3" t="s">
        <v>489</v>
      </c>
      <c r="G246" s="4">
        <v>-1133769</v>
      </c>
      <c r="H246" s="4">
        <v>-1133769</v>
      </c>
      <c r="I246" s="5">
        <v>-921020</v>
      </c>
      <c r="J246" s="5">
        <v>-921020</v>
      </c>
    </row>
    <row r="247" spans="1:10" x14ac:dyDescent="0.25">
      <c r="A247" s="3" t="s">
        <v>479</v>
      </c>
      <c r="B247" s="3" t="s">
        <v>480</v>
      </c>
      <c r="C247" s="3" t="s">
        <v>9</v>
      </c>
      <c r="D247" s="3" t="s">
        <v>1355</v>
      </c>
      <c r="E247" s="3" t="s">
        <v>490</v>
      </c>
      <c r="F247" s="3" t="s">
        <v>491</v>
      </c>
      <c r="G247" s="4">
        <v>-1091401</v>
      </c>
      <c r="H247" s="4">
        <v>-1091401</v>
      </c>
      <c r="I247" s="5">
        <v>0</v>
      </c>
      <c r="J247" s="5">
        <v>0</v>
      </c>
    </row>
    <row r="248" spans="1:10" x14ac:dyDescent="0.25">
      <c r="A248" s="3" t="s">
        <v>479</v>
      </c>
      <c r="B248" s="3" t="s">
        <v>480</v>
      </c>
      <c r="C248" s="3" t="s">
        <v>9</v>
      </c>
      <c r="D248" s="3" t="s">
        <v>1355</v>
      </c>
      <c r="E248" s="3" t="s">
        <v>492</v>
      </c>
      <c r="F248" s="3" t="s">
        <v>493</v>
      </c>
      <c r="G248" s="4">
        <v>-422327</v>
      </c>
      <c r="H248" s="4">
        <v>-422327</v>
      </c>
      <c r="I248" s="5">
        <v>-211163</v>
      </c>
      <c r="J248" s="5">
        <v>0</v>
      </c>
    </row>
    <row r="249" spans="1:10" x14ac:dyDescent="0.25">
      <c r="A249" s="3" t="s">
        <v>479</v>
      </c>
      <c r="B249" s="3" t="s">
        <v>480</v>
      </c>
      <c r="C249" s="3" t="s">
        <v>9</v>
      </c>
      <c r="D249" s="3" t="s">
        <v>1355</v>
      </c>
      <c r="E249" s="3" t="s">
        <v>494</v>
      </c>
      <c r="F249" s="3" t="s">
        <v>495</v>
      </c>
      <c r="G249" s="4">
        <v>316368</v>
      </c>
      <c r="H249" s="4">
        <v>1102436</v>
      </c>
      <c r="I249" s="5">
        <v>316368</v>
      </c>
      <c r="J249" s="5">
        <v>1102436</v>
      </c>
    </row>
    <row r="250" spans="1:10" x14ac:dyDescent="0.25">
      <c r="A250" s="3" t="s">
        <v>479</v>
      </c>
      <c r="B250" s="3" t="s">
        <v>480</v>
      </c>
      <c r="C250" s="3" t="s">
        <v>9</v>
      </c>
      <c r="D250" s="3" t="s">
        <v>1355</v>
      </c>
      <c r="E250" s="3" t="s">
        <v>496</v>
      </c>
      <c r="F250" s="3" t="s">
        <v>23</v>
      </c>
      <c r="G250" s="4">
        <v>0</v>
      </c>
      <c r="H250" s="4">
        <v>0</v>
      </c>
      <c r="I250" s="5">
        <v>0</v>
      </c>
      <c r="J250" s="5">
        <v>0</v>
      </c>
    </row>
    <row r="251" spans="1:10" x14ac:dyDescent="0.25">
      <c r="A251" s="3" t="s">
        <v>479</v>
      </c>
      <c r="B251" s="3" t="s">
        <v>480</v>
      </c>
      <c r="C251" s="3" t="s">
        <v>9</v>
      </c>
      <c r="D251" s="3" t="s">
        <v>1355</v>
      </c>
      <c r="E251" s="3" t="s">
        <v>497</v>
      </c>
      <c r="F251" s="3" t="s">
        <v>498</v>
      </c>
      <c r="G251" s="4">
        <v>0</v>
      </c>
      <c r="H251" s="4">
        <v>0</v>
      </c>
      <c r="I251" s="5">
        <v>0</v>
      </c>
      <c r="J251" s="5">
        <v>0</v>
      </c>
    </row>
    <row r="252" spans="1:10" x14ac:dyDescent="0.25">
      <c r="A252" s="3" t="s">
        <v>479</v>
      </c>
      <c r="B252" s="3" t="s">
        <v>480</v>
      </c>
      <c r="C252" s="3" t="s">
        <v>9</v>
      </c>
      <c r="D252" s="3" t="s">
        <v>1355</v>
      </c>
      <c r="E252" s="3" t="s">
        <v>499</v>
      </c>
      <c r="F252" s="3" t="s">
        <v>194</v>
      </c>
      <c r="G252" s="4">
        <v>-725000</v>
      </c>
      <c r="H252" s="4">
        <v>-725000</v>
      </c>
      <c r="I252" s="5">
        <v>-725000</v>
      </c>
      <c r="J252" s="5">
        <v>-725000</v>
      </c>
    </row>
    <row r="253" spans="1:10" x14ac:dyDescent="0.25">
      <c r="A253" s="3" t="s">
        <v>479</v>
      </c>
      <c r="B253" s="3" t="s">
        <v>480</v>
      </c>
      <c r="C253" s="3" t="s">
        <v>9</v>
      </c>
      <c r="D253" s="3" t="s">
        <v>1355</v>
      </c>
      <c r="E253" s="3" t="s">
        <v>500</v>
      </c>
      <c r="F253" s="3" t="s">
        <v>501</v>
      </c>
      <c r="G253" s="4">
        <v>441779</v>
      </c>
      <c r="H253" s="4">
        <v>443896</v>
      </c>
      <c r="I253" s="5">
        <v>441779</v>
      </c>
      <c r="J253" s="5">
        <v>443896</v>
      </c>
    </row>
    <row r="254" spans="1:10" x14ac:dyDescent="0.25">
      <c r="A254" s="3" t="s">
        <v>479</v>
      </c>
      <c r="B254" s="3" t="s">
        <v>480</v>
      </c>
      <c r="C254" s="3" t="s">
        <v>9</v>
      </c>
      <c r="D254" s="3" t="s">
        <v>1355</v>
      </c>
      <c r="E254" s="3" t="s">
        <v>502</v>
      </c>
      <c r="F254" s="3" t="s">
        <v>503</v>
      </c>
      <c r="G254" s="4">
        <v>0</v>
      </c>
      <c r="H254" s="4">
        <v>0</v>
      </c>
      <c r="I254" s="5">
        <v>33985</v>
      </c>
      <c r="J254" s="5">
        <v>33985</v>
      </c>
    </row>
    <row r="255" spans="1:10" x14ac:dyDescent="0.25">
      <c r="A255" s="3" t="s">
        <v>479</v>
      </c>
      <c r="B255" s="3" t="s">
        <v>480</v>
      </c>
      <c r="C255" s="3" t="s">
        <v>9</v>
      </c>
      <c r="D255" s="3" t="s">
        <v>1355</v>
      </c>
      <c r="E255" s="3" t="s">
        <v>504</v>
      </c>
      <c r="F255" s="3" t="s">
        <v>505</v>
      </c>
      <c r="G255" s="4">
        <v>0</v>
      </c>
      <c r="H255" s="4">
        <v>0</v>
      </c>
      <c r="I255" s="5">
        <v>125000</v>
      </c>
      <c r="J255" s="5">
        <v>125000</v>
      </c>
    </row>
    <row r="256" spans="1:10" x14ac:dyDescent="0.25">
      <c r="A256" s="3" t="s">
        <v>479</v>
      </c>
      <c r="B256" s="3" t="s">
        <v>480</v>
      </c>
      <c r="C256" s="3" t="s">
        <v>9</v>
      </c>
      <c r="D256" s="3" t="s">
        <v>1355</v>
      </c>
      <c r="E256" s="3" t="s">
        <v>506</v>
      </c>
      <c r="F256" s="3" t="s">
        <v>507</v>
      </c>
      <c r="G256" s="4">
        <v>126955</v>
      </c>
      <c r="H256" s="4">
        <v>137535</v>
      </c>
      <c r="I256" s="5">
        <v>126955</v>
      </c>
      <c r="J256" s="5">
        <v>137535</v>
      </c>
    </row>
    <row r="257" spans="1:10" x14ac:dyDescent="0.25">
      <c r="A257" s="3" t="s">
        <v>479</v>
      </c>
      <c r="B257" s="3" t="s">
        <v>480</v>
      </c>
      <c r="C257" s="3" t="s">
        <v>9</v>
      </c>
      <c r="D257" s="3" t="s">
        <v>1355</v>
      </c>
      <c r="E257" s="3" t="s">
        <v>508</v>
      </c>
      <c r="F257" s="3" t="s">
        <v>509</v>
      </c>
      <c r="G257" s="4">
        <v>-1</v>
      </c>
      <c r="H257" s="4">
        <v>-1</v>
      </c>
      <c r="I257" s="5">
        <v>-1</v>
      </c>
      <c r="J257" s="5">
        <v>-1</v>
      </c>
    </row>
    <row r="258" spans="1:10" x14ac:dyDescent="0.25">
      <c r="A258" s="3" t="s">
        <v>479</v>
      </c>
      <c r="B258" s="3" t="s">
        <v>480</v>
      </c>
      <c r="C258" s="3" t="s">
        <v>9</v>
      </c>
      <c r="D258" s="3" t="s">
        <v>1355</v>
      </c>
      <c r="E258" s="3" t="s">
        <v>510</v>
      </c>
      <c r="F258" s="3" t="s">
        <v>511</v>
      </c>
      <c r="G258" s="4">
        <v>133299</v>
      </c>
      <c r="H258" s="4">
        <v>144407</v>
      </c>
      <c r="I258" s="5">
        <v>133299</v>
      </c>
      <c r="J258" s="5">
        <v>144407</v>
      </c>
    </row>
    <row r="259" spans="1:10" x14ac:dyDescent="0.25">
      <c r="B259" s="3" t="s">
        <v>480</v>
      </c>
      <c r="D259" s="3" t="s">
        <v>1355</v>
      </c>
      <c r="F259" s="3" t="s">
        <v>2352</v>
      </c>
      <c r="I259" s="5">
        <v>-3500000</v>
      </c>
      <c r="J259" s="5">
        <v>-3500000</v>
      </c>
    </row>
    <row r="260" spans="1:10" x14ac:dyDescent="0.25">
      <c r="B260" s="3" t="s">
        <v>480</v>
      </c>
      <c r="D260" s="3" t="s">
        <v>1443</v>
      </c>
      <c r="F260" s="3" t="s">
        <v>2352</v>
      </c>
      <c r="I260" s="5">
        <v>3500000</v>
      </c>
      <c r="J260" s="5">
        <v>3500000</v>
      </c>
    </row>
    <row r="261" spans="1:10" x14ac:dyDescent="0.25">
      <c r="A261" s="3" t="s">
        <v>479</v>
      </c>
      <c r="B261" s="3" t="s">
        <v>480</v>
      </c>
      <c r="C261" s="3" t="s">
        <v>410</v>
      </c>
      <c r="D261" s="3" t="s">
        <v>1600</v>
      </c>
      <c r="E261" s="3" t="s">
        <v>512</v>
      </c>
      <c r="F261" s="3" t="s">
        <v>513</v>
      </c>
      <c r="G261" s="4">
        <v>9617802</v>
      </c>
      <c r="H261" s="4">
        <v>9517802</v>
      </c>
      <c r="I261" s="5">
        <v>9617802</v>
      </c>
      <c r="J261" s="5">
        <v>9517802</v>
      </c>
    </row>
    <row r="262" spans="1:10" x14ac:dyDescent="0.25">
      <c r="A262" s="3" t="s">
        <v>479</v>
      </c>
      <c r="B262" s="3" t="s">
        <v>480</v>
      </c>
      <c r="C262" s="3" t="s">
        <v>410</v>
      </c>
      <c r="D262" s="3" t="s">
        <v>1600</v>
      </c>
      <c r="E262" s="3" t="s">
        <v>481</v>
      </c>
      <c r="F262" s="3" t="s">
        <v>482</v>
      </c>
      <c r="G262" s="4">
        <v>0</v>
      </c>
      <c r="H262" s="4">
        <v>0</v>
      </c>
      <c r="I262" s="5">
        <v>2843898</v>
      </c>
      <c r="J262" s="5">
        <v>2843898</v>
      </c>
    </row>
    <row r="263" spans="1:10" x14ac:dyDescent="0.25">
      <c r="A263" s="3" t="s">
        <v>479</v>
      </c>
      <c r="B263" s="3" t="s">
        <v>480</v>
      </c>
      <c r="C263" s="3" t="s">
        <v>410</v>
      </c>
      <c r="D263" s="3" t="s">
        <v>1600</v>
      </c>
      <c r="E263" s="3" t="s">
        <v>500</v>
      </c>
      <c r="F263" s="3" t="s">
        <v>501</v>
      </c>
      <c r="G263" s="4">
        <v>1764133</v>
      </c>
      <c r="H263" s="4">
        <v>2989806</v>
      </c>
      <c r="I263" s="5">
        <v>1614133</v>
      </c>
      <c r="J263" s="5">
        <v>2839806</v>
      </c>
    </row>
    <row r="264" spans="1:10" x14ac:dyDescent="0.25">
      <c r="A264" s="3" t="s">
        <v>479</v>
      </c>
      <c r="B264" s="3" t="s">
        <v>480</v>
      </c>
      <c r="C264" s="3" t="s">
        <v>410</v>
      </c>
      <c r="D264" s="3" t="s">
        <v>1600</v>
      </c>
      <c r="E264" s="3" t="s">
        <v>514</v>
      </c>
      <c r="F264" s="3" t="s">
        <v>515</v>
      </c>
      <c r="G264" s="4">
        <v>0</v>
      </c>
      <c r="H264" s="4">
        <v>0</v>
      </c>
      <c r="I264" s="5">
        <v>-2165661</v>
      </c>
      <c r="J264" s="5">
        <v>1510000</v>
      </c>
    </row>
    <row r="265" spans="1:10" x14ac:dyDescent="0.25">
      <c r="A265" s="3" t="s">
        <v>516</v>
      </c>
      <c r="B265" s="3" t="s">
        <v>517</v>
      </c>
      <c r="C265" s="3" t="s">
        <v>9</v>
      </c>
      <c r="D265" s="3" t="s">
        <v>1355</v>
      </c>
      <c r="E265" s="3" t="s">
        <v>518</v>
      </c>
      <c r="F265" s="3" t="s">
        <v>519</v>
      </c>
      <c r="G265" s="4">
        <v>8478586</v>
      </c>
      <c r="H265" s="4">
        <v>8478586</v>
      </c>
      <c r="I265" s="5">
        <v>8478586</v>
      </c>
      <c r="J265" s="5">
        <v>8478586</v>
      </c>
    </row>
    <row r="266" spans="1:10" x14ac:dyDescent="0.25">
      <c r="A266" s="3" t="s">
        <v>516</v>
      </c>
      <c r="B266" s="3" t="s">
        <v>517</v>
      </c>
      <c r="C266" s="3" t="s">
        <v>9</v>
      </c>
      <c r="D266" s="3" t="s">
        <v>1355</v>
      </c>
      <c r="E266" s="3" t="s">
        <v>520</v>
      </c>
      <c r="F266" s="3" t="s">
        <v>521</v>
      </c>
      <c r="G266" s="4">
        <v>6010711</v>
      </c>
      <c r="H266" s="4">
        <v>8136149</v>
      </c>
      <c r="I266" s="5">
        <v>6010711</v>
      </c>
      <c r="J266" s="5">
        <v>8136149</v>
      </c>
    </row>
    <row r="267" spans="1:10" x14ac:dyDescent="0.25">
      <c r="A267" s="3" t="s">
        <v>516</v>
      </c>
      <c r="B267" s="3" t="s">
        <v>517</v>
      </c>
      <c r="C267" s="3" t="s">
        <v>9</v>
      </c>
      <c r="D267" s="3" t="s">
        <v>1355</v>
      </c>
      <c r="E267" s="3" t="s">
        <v>522</v>
      </c>
      <c r="F267" s="3" t="s">
        <v>523</v>
      </c>
      <c r="G267" s="4">
        <v>384405</v>
      </c>
      <c r="H267" s="4">
        <v>384405</v>
      </c>
      <c r="I267" s="5">
        <v>384405</v>
      </c>
      <c r="J267" s="5">
        <v>384405</v>
      </c>
    </row>
    <row r="268" spans="1:10" x14ac:dyDescent="0.25">
      <c r="A268" s="3" t="s">
        <v>516</v>
      </c>
      <c r="B268" s="3" t="s">
        <v>517</v>
      </c>
      <c r="C268" s="3" t="s">
        <v>9</v>
      </c>
      <c r="D268" s="3" t="s">
        <v>1355</v>
      </c>
      <c r="E268" s="3" t="s">
        <v>524</v>
      </c>
      <c r="F268" s="3" t="s">
        <v>525</v>
      </c>
      <c r="G268" s="4">
        <v>436014</v>
      </c>
      <c r="H268" s="4">
        <v>378775</v>
      </c>
      <c r="I268" s="5">
        <v>436014</v>
      </c>
      <c r="J268" s="5">
        <v>378775</v>
      </c>
    </row>
    <row r="269" spans="1:10" x14ac:dyDescent="0.25">
      <c r="A269" s="3" t="s">
        <v>516</v>
      </c>
      <c r="B269" s="3" t="s">
        <v>517</v>
      </c>
      <c r="C269" s="3" t="s">
        <v>9</v>
      </c>
      <c r="D269" s="3" t="s">
        <v>1355</v>
      </c>
      <c r="E269" s="3" t="s">
        <v>526</v>
      </c>
      <c r="F269" s="3" t="s">
        <v>527</v>
      </c>
      <c r="G269" s="4">
        <v>438200</v>
      </c>
      <c r="H269" s="4">
        <v>0</v>
      </c>
      <c r="I269" s="5">
        <v>438200</v>
      </c>
      <c r="J269" s="5">
        <v>0</v>
      </c>
    </row>
    <row r="270" spans="1:10" x14ac:dyDescent="0.25">
      <c r="A270" s="3" t="s">
        <v>516</v>
      </c>
      <c r="B270" s="3" t="s">
        <v>517</v>
      </c>
      <c r="C270" s="3" t="s">
        <v>9</v>
      </c>
      <c r="D270" s="3" t="s">
        <v>1355</v>
      </c>
      <c r="E270" s="3" t="s">
        <v>528</v>
      </c>
      <c r="F270" s="3" t="s">
        <v>356</v>
      </c>
      <c r="G270" s="4">
        <v>376962</v>
      </c>
      <c r="H270" s="4">
        <v>471817</v>
      </c>
      <c r="I270" s="5">
        <v>376962</v>
      </c>
      <c r="J270" s="5">
        <v>471817</v>
      </c>
    </row>
    <row r="271" spans="1:10" x14ac:dyDescent="0.25">
      <c r="A271" s="3" t="s">
        <v>516</v>
      </c>
      <c r="B271" s="3" t="s">
        <v>517</v>
      </c>
      <c r="C271" s="3" t="s">
        <v>9</v>
      </c>
      <c r="D271" s="3" t="s">
        <v>1355</v>
      </c>
      <c r="E271" s="3" t="s">
        <v>529</v>
      </c>
      <c r="F271" s="3" t="s">
        <v>530</v>
      </c>
      <c r="G271" s="4">
        <v>361110</v>
      </c>
      <c r="H271" s="4">
        <v>492794</v>
      </c>
      <c r="I271" s="5">
        <v>361110</v>
      </c>
      <c r="J271" s="5">
        <v>492794</v>
      </c>
    </row>
    <row r="272" spans="1:10" x14ac:dyDescent="0.25">
      <c r="A272" s="3" t="s">
        <v>516</v>
      </c>
      <c r="B272" s="3" t="s">
        <v>517</v>
      </c>
      <c r="C272" s="3" t="s">
        <v>9</v>
      </c>
      <c r="D272" s="3" t="s">
        <v>1355</v>
      </c>
      <c r="E272" s="3" t="s">
        <v>531</v>
      </c>
      <c r="F272" s="3" t="s">
        <v>532</v>
      </c>
      <c r="G272" s="4">
        <v>269916</v>
      </c>
      <c r="H272" s="4">
        <v>293907</v>
      </c>
      <c r="I272" s="5">
        <v>269916</v>
      </c>
      <c r="J272" s="5">
        <v>293907</v>
      </c>
    </row>
    <row r="273" spans="1:10" x14ac:dyDescent="0.25">
      <c r="A273" s="3" t="s">
        <v>516</v>
      </c>
      <c r="B273" s="3" t="s">
        <v>517</v>
      </c>
      <c r="C273" s="3" t="s">
        <v>9</v>
      </c>
      <c r="D273" s="3" t="s">
        <v>1355</v>
      </c>
      <c r="E273" s="3" t="s">
        <v>533</v>
      </c>
      <c r="F273" s="3" t="s">
        <v>200</v>
      </c>
      <c r="G273" s="4">
        <v>0</v>
      </c>
      <c r="H273" s="4">
        <v>0</v>
      </c>
      <c r="I273" s="5">
        <v>-1000000</v>
      </c>
      <c r="J273" s="5">
        <v>-1000000</v>
      </c>
    </row>
    <row r="274" spans="1:10" x14ac:dyDescent="0.25">
      <c r="A274" s="3" t="s">
        <v>516</v>
      </c>
      <c r="B274" s="3" t="s">
        <v>517</v>
      </c>
      <c r="C274" s="3" t="s">
        <v>9</v>
      </c>
      <c r="D274" s="3" t="s">
        <v>1355</v>
      </c>
      <c r="E274" s="3" t="s">
        <v>534</v>
      </c>
      <c r="F274" s="3" t="s">
        <v>535</v>
      </c>
      <c r="G274" s="4">
        <v>0</v>
      </c>
      <c r="H274" s="4">
        <v>0</v>
      </c>
      <c r="I274" s="5">
        <v>310117</v>
      </c>
      <c r="J274" s="5">
        <v>310117</v>
      </c>
    </row>
    <row r="275" spans="1:10" x14ac:dyDescent="0.25">
      <c r="A275" s="3" t="s">
        <v>516</v>
      </c>
      <c r="B275" s="3" t="s">
        <v>517</v>
      </c>
      <c r="C275" s="3" t="s">
        <v>9</v>
      </c>
      <c r="D275" s="3" t="s">
        <v>1355</v>
      </c>
      <c r="E275" s="3" t="s">
        <v>536</v>
      </c>
      <c r="F275" s="3" t="s">
        <v>537</v>
      </c>
      <c r="G275" s="4">
        <v>2392840</v>
      </c>
      <c r="H275" s="4">
        <v>2739398</v>
      </c>
      <c r="I275" s="5">
        <v>2392840</v>
      </c>
      <c r="J275" s="5">
        <v>2739398</v>
      </c>
    </row>
    <row r="276" spans="1:10" x14ac:dyDescent="0.25">
      <c r="A276" s="3" t="s">
        <v>516</v>
      </c>
      <c r="B276" s="3" t="s">
        <v>517</v>
      </c>
      <c r="C276" s="3" t="s">
        <v>9</v>
      </c>
      <c r="D276" s="3" t="s">
        <v>1355</v>
      </c>
      <c r="E276" s="3" t="s">
        <v>538</v>
      </c>
      <c r="F276" s="3" t="s">
        <v>539</v>
      </c>
      <c r="G276" s="4">
        <v>-390767</v>
      </c>
      <c r="H276" s="4">
        <v>-390767</v>
      </c>
      <c r="I276" s="5">
        <v>-390767</v>
      </c>
      <c r="J276" s="5">
        <v>-390767</v>
      </c>
    </row>
    <row r="277" spans="1:10" x14ac:dyDescent="0.25">
      <c r="A277" s="3" t="s">
        <v>516</v>
      </c>
      <c r="B277" s="3" t="s">
        <v>517</v>
      </c>
      <c r="C277" s="3" t="s">
        <v>9</v>
      </c>
      <c r="D277" s="3" t="s">
        <v>1355</v>
      </c>
      <c r="E277" s="3" t="s">
        <v>540</v>
      </c>
      <c r="F277" s="3" t="s">
        <v>541</v>
      </c>
      <c r="G277" s="4">
        <v>-130000</v>
      </c>
      <c r="H277" s="4">
        <v>-130000</v>
      </c>
      <c r="I277" s="5">
        <v>-130000</v>
      </c>
      <c r="J277" s="5">
        <v>-130000</v>
      </c>
    </row>
    <row r="278" spans="1:10" x14ac:dyDescent="0.25">
      <c r="A278" s="3" t="s">
        <v>516</v>
      </c>
      <c r="B278" s="3" t="s">
        <v>517</v>
      </c>
      <c r="C278" s="3" t="s">
        <v>9</v>
      </c>
      <c r="D278" s="3" t="s">
        <v>1355</v>
      </c>
      <c r="E278" s="3" t="s">
        <v>542</v>
      </c>
      <c r="F278" s="3" t="s">
        <v>543</v>
      </c>
      <c r="G278" s="4">
        <v>-366783</v>
      </c>
      <c r="H278" s="4">
        <v>-366783</v>
      </c>
      <c r="I278" s="5">
        <v>-366783</v>
      </c>
      <c r="J278" s="5">
        <v>-366783</v>
      </c>
    </row>
    <row r="279" spans="1:10" x14ac:dyDescent="0.25">
      <c r="A279" s="3" t="s">
        <v>516</v>
      </c>
      <c r="B279" s="3" t="s">
        <v>517</v>
      </c>
      <c r="C279" s="3" t="s">
        <v>9</v>
      </c>
      <c r="D279" s="3" t="s">
        <v>1355</v>
      </c>
      <c r="E279" s="3" t="s">
        <v>544</v>
      </c>
      <c r="F279" s="3" t="s">
        <v>545</v>
      </c>
      <c r="G279" s="4">
        <v>0</v>
      </c>
      <c r="H279" s="4">
        <v>0</v>
      </c>
      <c r="I279" s="5">
        <v>0</v>
      </c>
      <c r="J279" s="5">
        <v>0</v>
      </c>
    </row>
    <row r="280" spans="1:10" x14ac:dyDescent="0.25">
      <c r="A280" s="3" t="s">
        <v>516</v>
      </c>
      <c r="B280" s="3" t="s">
        <v>517</v>
      </c>
      <c r="C280" s="3" t="s">
        <v>9</v>
      </c>
      <c r="D280" s="3" t="s">
        <v>1355</v>
      </c>
      <c r="E280" s="3" t="s">
        <v>546</v>
      </c>
      <c r="F280" s="3" t="s">
        <v>39</v>
      </c>
      <c r="G280" s="4">
        <v>-1006835</v>
      </c>
      <c r="H280" s="4">
        <v>-1006835</v>
      </c>
      <c r="I280" s="5">
        <v>0</v>
      </c>
      <c r="J280" s="5">
        <v>0</v>
      </c>
    </row>
    <row r="281" spans="1:10" x14ac:dyDescent="0.25">
      <c r="A281" s="3" t="s">
        <v>516</v>
      </c>
      <c r="B281" s="3" t="s">
        <v>517</v>
      </c>
      <c r="C281" s="3" t="s">
        <v>9</v>
      </c>
      <c r="D281" s="3" t="s">
        <v>1355</v>
      </c>
      <c r="E281" s="3" t="s">
        <v>547</v>
      </c>
      <c r="F281" s="3" t="s">
        <v>11</v>
      </c>
      <c r="G281" s="4">
        <v>-4904640</v>
      </c>
      <c r="H281" s="4">
        <v>-4904640</v>
      </c>
      <c r="I281" s="5">
        <v>-4904640</v>
      </c>
      <c r="J281" s="5">
        <v>-4904640</v>
      </c>
    </row>
    <row r="282" spans="1:10" x14ac:dyDescent="0.25">
      <c r="A282" s="3" t="s">
        <v>516</v>
      </c>
      <c r="B282" s="3" t="s">
        <v>517</v>
      </c>
      <c r="C282" s="3" t="s">
        <v>9</v>
      </c>
      <c r="D282" s="3" t="s">
        <v>1355</v>
      </c>
      <c r="E282" s="3" t="s">
        <v>548</v>
      </c>
      <c r="F282" s="3" t="s">
        <v>549</v>
      </c>
      <c r="G282" s="4">
        <v>0</v>
      </c>
      <c r="H282" s="4">
        <v>0</v>
      </c>
      <c r="I282" s="5">
        <v>0</v>
      </c>
      <c r="J282" s="5">
        <v>0</v>
      </c>
    </row>
    <row r="283" spans="1:10" x14ac:dyDescent="0.25">
      <c r="A283" s="3" t="s">
        <v>516</v>
      </c>
      <c r="B283" s="3" t="s">
        <v>517</v>
      </c>
      <c r="C283" s="3" t="s">
        <v>9</v>
      </c>
      <c r="D283" s="3" t="s">
        <v>1355</v>
      </c>
      <c r="E283" s="3" t="s">
        <v>550</v>
      </c>
      <c r="F283" s="3" t="s">
        <v>551</v>
      </c>
      <c r="G283" s="4">
        <v>-3000000</v>
      </c>
      <c r="H283" s="4">
        <v>-3000000</v>
      </c>
      <c r="I283" s="5">
        <v>-3000000</v>
      </c>
      <c r="J283" s="5">
        <v>-3000000</v>
      </c>
    </row>
    <row r="284" spans="1:10" x14ac:dyDescent="0.25">
      <c r="A284" s="3" t="s">
        <v>516</v>
      </c>
      <c r="B284" s="3" t="s">
        <v>517</v>
      </c>
      <c r="C284" s="3" t="s">
        <v>9</v>
      </c>
      <c r="D284" s="3" t="s">
        <v>1355</v>
      </c>
      <c r="E284" s="3" t="s">
        <v>552</v>
      </c>
      <c r="F284" s="3" t="s">
        <v>553</v>
      </c>
      <c r="G284" s="4">
        <v>-180000</v>
      </c>
      <c r="H284" s="4">
        <v>-180000</v>
      </c>
      <c r="I284" s="5">
        <v>0</v>
      </c>
      <c r="J284" s="5">
        <v>0</v>
      </c>
    </row>
    <row r="285" spans="1:10" x14ac:dyDescent="0.25">
      <c r="A285" s="3" t="s">
        <v>516</v>
      </c>
      <c r="B285" s="3" t="s">
        <v>517</v>
      </c>
      <c r="C285" s="3" t="s">
        <v>9</v>
      </c>
      <c r="D285" s="3" t="s">
        <v>1355</v>
      </c>
      <c r="E285" s="3" t="s">
        <v>554</v>
      </c>
      <c r="F285" s="3" t="s">
        <v>551</v>
      </c>
      <c r="G285" s="4">
        <v>0</v>
      </c>
      <c r="H285" s="4">
        <v>0</v>
      </c>
      <c r="I285" s="5">
        <v>0</v>
      </c>
      <c r="J285" s="5">
        <v>0</v>
      </c>
    </row>
    <row r="286" spans="1:10" x14ac:dyDescent="0.25">
      <c r="A286" s="3" t="s">
        <v>516</v>
      </c>
      <c r="B286" s="3" t="s">
        <v>517</v>
      </c>
      <c r="C286" s="3" t="s">
        <v>9</v>
      </c>
      <c r="D286" s="3" t="s">
        <v>1355</v>
      </c>
      <c r="E286" s="3" t="s">
        <v>555</v>
      </c>
      <c r="F286" s="3" t="s">
        <v>556</v>
      </c>
      <c r="G286" s="4">
        <v>0</v>
      </c>
      <c r="H286" s="4">
        <v>0</v>
      </c>
      <c r="I286" s="5">
        <v>-36139</v>
      </c>
      <c r="J286" s="5">
        <v>-36139</v>
      </c>
    </row>
    <row r="287" spans="1:10" x14ac:dyDescent="0.25">
      <c r="A287" s="3" t="s">
        <v>557</v>
      </c>
      <c r="B287" s="3" t="s">
        <v>558</v>
      </c>
      <c r="C287" s="3" t="s">
        <v>9</v>
      </c>
      <c r="D287" s="3" t="s">
        <v>1355</v>
      </c>
      <c r="E287" s="3" t="s">
        <v>559</v>
      </c>
      <c r="F287" s="3" t="s">
        <v>11</v>
      </c>
      <c r="G287" s="4">
        <v>-1925888</v>
      </c>
      <c r="H287" s="4">
        <v>-1925888</v>
      </c>
      <c r="I287" s="5">
        <v>-1925888</v>
      </c>
      <c r="J287" s="5">
        <v>-1925888</v>
      </c>
    </row>
    <row r="288" spans="1:10" x14ac:dyDescent="0.25">
      <c r="A288" s="3" t="s">
        <v>557</v>
      </c>
      <c r="B288" s="3" t="s">
        <v>558</v>
      </c>
      <c r="C288" s="3" t="s">
        <v>9</v>
      </c>
      <c r="D288" s="3" t="s">
        <v>1355</v>
      </c>
      <c r="E288" s="3" t="s">
        <v>560</v>
      </c>
      <c r="F288" s="3" t="s">
        <v>561</v>
      </c>
      <c r="G288" s="4">
        <v>1650000</v>
      </c>
      <c r="H288" s="4">
        <v>350000</v>
      </c>
      <c r="I288" s="5">
        <v>1650000</v>
      </c>
      <c r="J288" s="5">
        <v>350000</v>
      </c>
    </row>
    <row r="289" spans="1:10" x14ac:dyDescent="0.25">
      <c r="A289" s="3" t="s">
        <v>557</v>
      </c>
      <c r="B289" s="3" t="s">
        <v>558</v>
      </c>
      <c r="C289" s="3" t="s">
        <v>9</v>
      </c>
      <c r="D289" s="3" t="s">
        <v>1355</v>
      </c>
      <c r="E289" s="3" t="s">
        <v>562</v>
      </c>
      <c r="F289" s="3" t="s">
        <v>563</v>
      </c>
      <c r="G289" s="4">
        <v>-778564</v>
      </c>
      <c r="H289" s="4">
        <v>-778564</v>
      </c>
      <c r="I289" s="5">
        <v>-778564</v>
      </c>
      <c r="J289" s="5">
        <v>-778564</v>
      </c>
    </row>
    <row r="290" spans="1:10" x14ac:dyDescent="0.25">
      <c r="A290" s="3" t="s">
        <v>557</v>
      </c>
      <c r="B290" s="3" t="s">
        <v>558</v>
      </c>
      <c r="C290" s="3" t="s">
        <v>9</v>
      </c>
      <c r="D290" s="3" t="s">
        <v>1355</v>
      </c>
      <c r="E290" s="3" t="s">
        <v>564</v>
      </c>
      <c r="F290" s="3" t="s">
        <v>565</v>
      </c>
      <c r="G290" s="4">
        <v>197100</v>
      </c>
      <c r="H290" s="4">
        <v>0</v>
      </c>
      <c r="I290" s="5">
        <v>197100</v>
      </c>
      <c r="J290" s="5">
        <v>0</v>
      </c>
    </row>
    <row r="291" spans="1:10" x14ac:dyDescent="0.25">
      <c r="A291" s="3" t="s">
        <v>557</v>
      </c>
      <c r="B291" s="3" t="s">
        <v>558</v>
      </c>
      <c r="C291" s="3" t="s">
        <v>9</v>
      </c>
      <c r="D291" s="3" t="s">
        <v>1355</v>
      </c>
      <c r="E291" s="3" t="s">
        <v>566</v>
      </c>
      <c r="F291" s="3" t="s">
        <v>567</v>
      </c>
      <c r="G291" s="4">
        <v>-197100</v>
      </c>
      <c r="H291" s="4">
        <v>0</v>
      </c>
      <c r="I291" s="5">
        <v>-197100</v>
      </c>
      <c r="J291" s="5">
        <v>0</v>
      </c>
    </row>
    <row r="292" spans="1:10" x14ac:dyDescent="0.25">
      <c r="A292" s="3" t="s">
        <v>557</v>
      </c>
      <c r="B292" s="3" t="s">
        <v>558</v>
      </c>
      <c r="C292" s="3" t="s">
        <v>9</v>
      </c>
      <c r="D292" s="3" t="s">
        <v>1355</v>
      </c>
      <c r="E292" s="3" t="s">
        <v>568</v>
      </c>
      <c r="F292" s="3" t="s">
        <v>569</v>
      </c>
      <c r="G292" s="4">
        <v>0</v>
      </c>
      <c r="H292" s="4">
        <v>0</v>
      </c>
      <c r="I292" s="5">
        <v>1200000</v>
      </c>
      <c r="J292" s="5">
        <v>1200000</v>
      </c>
    </row>
    <row r="293" spans="1:10" x14ac:dyDescent="0.25">
      <c r="A293" s="3" t="s">
        <v>557</v>
      </c>
      <c r="B293" s="3" t="s">
        <v>558</v>
      </c>
      <c r="C293" s="3" t="s">
        <v>9</v>
      </c>
      <c r="D293" s="3" t="s">
        <v>1355</v>
      </c>
      <c r="E293" s="3" t="s">
        <v>570</v>
      </c>
      <c r="F293" s="3" t="s">
        <v>39</v>
      </c>
      <c r="G293" s="4">
        <v>-2040000</v>
      </c>
      <c r="H293" s="4">
        <v>-2040000</v>
      </c>
      <c r="I293" s="5">
        <v>0</v>
      </c>
      <c r="J293" s="5">
        <v>0</v>
      </c>
    </row>
    <row r="294" spans="1:10" x14ac:dyDescent="0.25">
      <c r="A294" s="3" t="s">
        <v>571</v>
      </c>
      <c r="B294" s="3" t="s">
        <v>572</v>
      </c>
      <c r="C294" s="3" t="s">
        <v>9</v>
      </c>
      <c r="D294" s="3" t="s">
        <v>1355</v>
      </c>
      <c r="E294" s="3" t="s">
        <v>573</v>
      </c>
      <c r="F294" s="3" t="s">
        <v>574</v>
      </c>
      <c r="G294" s="4">
        <v>3427761</v>
      </c>
      <c r="H294" s="4">
        <v>4076716</v>
      </c>
      <c r="I294" s="5">
        <v>3427761</v>
      </c>
      <c r="J294" s="5">
        <v>4076716</v>
      </c>
    </row>
    <row r="295" spans="1:10" x14ac:dyDescent="0.25">
      <c r="A295" s="3" t="s">
        <v>571</v>
      </c>
      <c r="B295" s="3" t="s">
        <v>572</v>
      </c>
      <c r="C295" s="3" t="s">
        <v>9</v>
      </c>
      <c r="D295" s="3" t="s">
        <v>1355</v>
      </c>
      <c r="E295" s="3" t="s">
        <v>575</v>
      </c>
      <c r="F295" s="3" t="s">
        <v>576</v>
      </c>
      <c r="G295" s="4">
        <v>1700000</v>
      </c>
      <c r="H295" s="4">
        <v>2100000</v>
      </c>
      <c r="I295" s="5">
        <v>1350000</v>
      </c>
      <c r="J295" s="5">
        <v>700000</v>
      </c>
    </row>
    <row r="296" spans="1:10" x14ac:dyDescent="0.25">
      <c r="A296" s="3" t="s">
        <v>571</v>
      </c>
      <c r="B296" s="3" t="s">
        <v>572</v>
      </c>
      <c r="C296" s="3" t="s">
        <v>9</v>
      </c>
      <c r="D296" s="3" t="s">
        <v>1355</v>
      </c>
      <c r="E296" s="3" t="s">
        <v>577</v>
      </c>
      <c r="F296" s="3" t="s">
        <v>578</v>
      </c>
      <c r="G296" s="4">
        <v>11375746</v>
      </c>
      <c r="H296" s="4">
        <v>10926900</v>
      </c>
      <c r="I296" s="5">
        <v>7675746</v>
      </c>
      <c r="J296" s="5">
        <v>10926900</v>
      </c>
    </row>
    <row r="297" spans="1:10" x14ac:dyDescent="0.25">
      <c r="A297" s="3" t="s">
        <v>571</v>
      </c>
      <c r="B297" s="3" t="s">
        <v>572</v>
      </c>
      <c r="C297" s="3" t="s">
        <v>9</v>
      </c>
      <c r="D297" s="3" t="s">
        <v>1355</v>
      </c>
      <c r="E297" s="3" t="s">
        <v>579</v>
      </c>
      <c r="F297" s="3" t="s">
        <v>580</v>
      </c>
      <c r="G297" s="4">
        <v>103545939</v>
      </c>
      <c r="H297" s="4">
        <v>164235939</v>
      </c>
      <c r="I297" s="5">
        <v>75045939</v>
      </c>
      <c r="J297" s="5">
        <v>129735939</v>
      </c>
    </row>
    <row r="298" spans="1:10" x14ac:dyDescent="0.25">
      <c r="A298" s="3" t="s">
        <v>571</v>
      </c>
      <c r="B298" s="3" t="s">
        <v>572</v>
      </c>
      <c r="C298" s="3" t="s">
        <v>9</v>
      </c>
      <c r="D298" s="3" t="s">
        <v>1355</v>
      </c>
      <c r="E298" s="3" t="s">
        <v>581</v>
      </c>
      <c r="F298" s="3" t="s">
        <v>582</v>
      </c>
      <c r="G298" s="4">
        <v>-93286</v>
      </c>
      <c r="H298" s="4">
        <v>-208081</v>
      </c>
      <c r="I298" s="5">
        <v>-93286</v>
      </c>
      <c r="J298" s="5">
        <v>-208081</v>
      </c>
    </row>
    <row r="299" spans="1:10" x14ac:dyDescent="0.25">
      <c r="A299" s="3" t="s">
        <v>571</v>
      </c>
      <c r="B299" s="3" t="s">
        <v>572</v>
      </c>
      <c r="C299" s="3" t="s">
        <v>9</v>
      </c>
      <c r="D299" s="3" t="s">
        <v>1355</v>
      </c>
      <c r="E299" s="3" t="s">
        <v>583</v>
      </c>
      <c r="F299" s="3" t="s">
        <v>584</v>
      </c>
      <c r="G299" s="4">
        <v>710000</v>
      </c>
      <c r="H299" s="4">
        <v>970000</v>
      </c>
      <c r="I299" s="5">
        <v>710000</v>
      </c>
      <c r="J299" s="5">
        <v>970000</v>
      </c>
    </row>
    <row r="300" spans="1:10" x14ac:dyDescent="0.25">
      <c r="A300" s="3" t="s">
        <v>571</v>
      </c>
      <c r="B300" s="3" t="s">
        <v>572</v>
      </c>
      <c r="C300" s="3" t="s">
        <v>9</v>
      </c>
      <c r="D300" s="3" t="s">
        <v>1355</v>
      </c>
      <c r="E300" s="3" t="s">
        <v>585</v>
      </c>
      <c r="F300" s="3" t="s">
        <v>586</v>
      </c>
      <c r="G300" s="4">
        <v>1528666</v>
      </c>
      <c r="H300" s="4">
        <v>4483741</v>
      </c>
      <c r="I300" s="5">
        <v>1528666</v>
      </c>
      <c r="J300" s="5">
        <v>4483741</v>
      </c>
    </row>
    <row r="301" spans="1:10" x14ac:dyDescent="0.25">
      <c r="A301" s="3" t="s">
        <v>571</v>
      </c>
      <c r="B301" s="3" t="s">
        <v>572</v>
      </c>
      <c r="C301" s="3" t="s">
        <v>9</v>
      </c>
      <c r="D301" s="3" t="s">
        <v>1355</v>
      </c>
      <c r="E301" s="3" t="s">
        <v>587</v>
      </c>
      <c r="F301" s="3" t="s">
        <v>588</v>
      </c>
      <c r="G301" s="4">
        <v>29838978</v>
      </c>
      <c r="H301" s="4">
        <v>47750895</v>
      </c>
      <c r="I301" s="5">
        <v>29838978</v>
      </c>
      <c r="J301" s="5">
        <v>47750895</v>
      </c>
    </row>
    <row r="302" spans="1:10" x14ac:dyDescent="0.25">
      <c r="A302" s="3" t="s">
        <v>571</v>
      </c>
      <c r="B302" s="3" t="s">
        <v>572</v>
      </c>
      <c r="C302" s="3" t="s">
        <v>9</v>
      </c>
      <c r="D302" s="3" t="s">
        <v>1355</v>
      </c>
      <c r="E302" s="3" t="s">
        <v>589</v>
      </c>
      <c r="F302" s="3" t="s">
        <v>590</v>
      </c>
      <c r="G302" s="4">
        <v>59120000</v>
      </c>
      <c r="H302" s="4">
        <v>87240000</v>
      </c>
      <c r="I302" s="5">
        <v>59120000</v>
      </c>
      <c r="J302" s="5">
        <v>87240000</v>
      </c>
    </row>
    <row r="303" spans="1:10" x14ac:dyDescent="0.25">
      <c r="A303" s="3" t="s">
        <v>571</v>
      </c>
      <c r="B303" s="3" t="s">
        <v>572</v>
      </c>
      <c r="C303" s="3" t="s">
        <v>9</v>
      </c>
      <c r="D303" s="3" t="s">
        <v>1355</v>
      </c>
      <c r="E303" s="3" t="s">
        <v>591</v>
      </c>
      <c r="F303" s="3" t="s">
        <v>592</v>
      </c>
      <c r="G303" s="4">
        <v>6312800</v>
      </c>
      <c r="H303" s="4">
        <v>12102800</v>
      </c>
      <c r="I303" s="5">
        <v>6312800</v>
      </c>
      <c r="J303" s="5">
        <v>12102800</v>
      </c>
    </row>
    <row r="304" spans="1:10" x14ac:dyDescent="0.25">
      <c r="A304" s="3" t="s">
        <v>571</v>
      </c>
      <c r="B304" s="3" t="s">
        <v>572</v>
      </c>
      <c r="C304" s="3" t="s">
        <v>9</v>
      </c>
      <c r="D304" s="3" t="s">
        <v>1355</v>
      </c>
      <c r="E304" s="3" t="s">
        <v>593</v>
      </c>
      <c r="F304" s="3" t="s">
        <v>594</v>
      </c>
      <c r="G304" s="4">
        <v>-620000</v>
      </c>
      <c r="H304" s="4">
        <v>-620000</v>
      </c>
      <c r="I304" s="5">
        <v>-620000</v>
      </c>
      <c r="J304" s="5">
        <v>-620000</v>
      </c>
    </row>
    <row r="305" spans="1:10" x14ac:dyDescent="0.25">
      <c r="A305" s="3" t="s">
        <v>571</v>
      </c>
      <c r="B305" s="3" t="s">
        <v>572</v>
      </c>
      <c r="C305" s="3" t="s">
        <v>9</v>
      </c>
      <c r="D305" s="3" t="s">
        <v>1355</v>
      </c>
      <c r="E305" s="3" t="s">
        <v>595</v>
      </c>
      <c r="F305" s="3" t="s">
        <v>596</v>
      </c>
      <c r="G305" s="4">
        <v>-940000</v>
      </c>
      <c r="H305" s="4">
        <v>-70000</v>
      </c>
      <c r="I305" s="5">
        <v>-940000</v>
      </c>
      <c r="J305" s="5">
        <v>-70000</v>
      </c>
    </row>
    <row r="306" spans="1:10" x14ac:dyDescent="0.25">
      <c r="A306" s="3" t="s">
        <v>571</v>
      </c>
      <c r="B306" s="3" t="s">
        <v>572</v>
      </c>
      <c r="C306" s="3" t="s">
        <v>9</v>
      </c>
      <c r="D306" s="3" t="s">
        <v>1355</v>
      </c>
      <c r="E306" s="3" t="s">
        <v>597</v>
      </c>
      <c r="F306" s="3" t="s">
        <v>194</v>
      </c>
      <c r="G306" s="4">
        <v>0</v>
      </c>
      <c r="H306" s="4">
        <v>0</v>
      </c>
      <c r="I306" s="5">
        <v>0</v>
      </c>
      <c r="J306" s="5">
        <v>0</v>
      </c>
    </row>
    <row r="307" spans="1:10" x14ac:dyDescent="0.25">
      <c r="A307" s="3" t="s">
        <v>571</v>
      </c>
      <c r="B307" s="3" t="s">
        <v>572</v>
      </c>
      <c r="C307" s="3" t="s">
        <v>9</v>
      </c>
      <c r="D307" s="3" t="s">
        <v>1355</v>
      </c>
      <c r="E307" s="3" t="s">
        <v>598</v>
      </c>
      <c r="F307" s="3" t="s">
        <v>599</v>
      </c>
      <c r="G307" s="4">
        <v>14090000</v>
      </c>
      <c r="H307" s="4">
        <v>19790000</v>
      </c>
      <c r="I307" s="5">
        <v>14090000</v>
      </c>
      <c r="J307" s="5">
        <v>19790000</v>
      </c>
    </row>
    <row r="308" spans="1:10" x14ac:dyDescent="0.25">
      <c r="A308" s="3" t="s">
        <v>571</v>
      </c>
      <c r="B308" s="3" t="s">
        <v>572</v>
      </c>
      <c r="C308" s="3" t="s">
        <v>9</v>
      </c>
      <c r="D308" s="3" t="s">
        <v>1355</v>
      </c>
      <c r="E308" s="3" t="s">
        <v>600</v>
      </c>
      <c r="F308" s="3" t="s">
        <v>601</v>
      </c>
      <c r="G308" s="4">
        <v>-3630000</v>
      </c>
      <c r="H308" s="4">
        <v>-4930000</v>
      </c>
      <c r="I308" s="5">
        <v>-3630000</v>
      </c>
      <c r="J308" s="5">
        <v>-4930000</v>
      </c>
    </row>
    <row r="309" spans="1:10" x14ac:dyDescent="0.25">
      <c r="A309" s="3" t="s">
        <v>571</v>
      </c>
      <c r="B309" s="3" t="s">
        <v>572</v>
      </c>
      <c r="C309" s="3" t="s">
        <v>9</v>
      </c>
      <c r="D309" s="3" t="s">
        <v>1355</v>
      </c>
      <c r="E309" s="3" t="s">
        <v>602</v>
      </c>
      <c r="F309" s="3" t="s">
        <v>603</v>
      </c>
      <c r="G309" s="4">
        <v>0</v>
      </c>
      <c r="H309" s="4">
        <v>0</v>
      </c>
      <c r="I309" s="5">
        <v>0</v>
      </c>
      <c r="J309" s="5">
        <v>0</v>
      </c>
    </row>
    <row r="310" spans="1:10" x14ac:dyDescent="0.25">
      <c r="A310" s="3" t="s">
        <v>571</v>
      </c>
      <c r="B310" s="3" t="s">
        <v>572</v>
      </c>
      <c r="C310" s="3" t="s">
        <v>9</v>
      </c>
      <c r="D310" s="3" t="s">
        <v>1355</v>
      </c>
      <c r="E310" s="3" t="s">
        <v>604</v>
      </c>
      <c r="F310" s="3" t="s">
        <v>605</v>
      </c>
      <c r="G310" s="4">
        <v>0</v>
      </c>
      <c r="H310" s="4">
        <v>0</v>
      </c>
      <c r="I310" s="5">
        <v>-15000000</v>
      </c>
      <c r="J310" s="5">
        <v>-15000000</v>
      </c>
    </row>
    <row r="311" spans="1:10" x14ac:dyDescent="0.25">
      <c r="A311" s="3" t="s">
        <v>571</v>
      </c>
      <c r="B311" s="3" t="s">
        <v>572</v>
      </c>
      <c r="C311" s="3" t="s">
        <v>9</v>
      </c>
      <c r="D311" s="3" t="s">
        <v>1355</v>
      </c>
      <c r="E311" s="3" t="s">
        <v>606</v>
      </c>
      <c r="F311" s="3" t="s">
        <v>607</v>
      </c>
      <c r="G311" s="4">
        <v>-477343</v>
      </c>
      <c r="H311" s="4">
        <v>-821164</v>
      </c>
      <c r="I311" s="5">
        <v>-477343</v>
      </c>
      <c r="J311" s="5">
        <v>-821164</v>
      </c>
    </row>
    <row r="312" spans="1:10" x14ac:dyDescent="0.25">
      <c r="A312" s="3" t="s">
        <v>571</v>
      </c>
      <c r="B312" s="3" t="s">
        <v>572</v>
      </c>
      <c r="C312" s="3" t="s">
        <v>9</v>
      </c>
      <c r="D312" s="3" t="s">
        <v>1355</v>
      </c>
      <c r="E312" s="3" t="s">
        <v>608</v>
      </c>
      <c r="F312" s="3" t="s">
        <v>609</v>
      </c>
      <c r="G312" s="4">
        <v>-10307710</v>
      </c>
      <c r="H312" s="4">
        <v>-10307710</v>
      </c>
      <c r="I312" s="5">
        <v>-10307710</v>
      </c>
      <c r="J312" s="5">
        <v>-10307710</v>
      </c>
    </row>
    <row r="313" spans="1:10" x14ac:dyDescent="0.25">
      <c r="A313" s="3" t="s">
        <v>571</v>
      </c>
      <c r="B313" s="3" t="s">
        <v>572</v>
      </c>
      <c r="C313" s="3" t="s">
        <v>9</v>
      </c>
      <c r="D313" s="3" t="s">
        <v>1355</v>
      </c>
      <c r="E313" s="3" t="s">
        <v>610</v>
      </c>
      <c r="F313" s="3" t="s">
        <v>611</v>
      </c>
      <c r="G313" s="4">
        <v>1900000</v>
      </c>
      <c r="H313" s="4">
        <v>6340000</v>
      </c>
      <c r="I313" s="5">
        <v>1900000</v>
      </c>
      <c r="J313" s="5">
        <v>6340000</v>
      </c>
    </row>
    <row r="314" spans="1:10" x14ac:dyDescent="0.25">
      <c r="A314" s="3" t="s">
        <v>571</v>
      </c>
      <c r="B314" s="3" t="s">
        <v>572</v>
      </c>
      <c r="C314" s="3" t="s">
        <v>9</v>
      </c>
      <c r="D314" s="3" t="s">
        <v>1355</v>
      </c>
      <c r="E314" s="3" t="s">
        <v>612</v>
      </c>
      <c r="F314" s="3" t="s">
        <v>613</v>
      </c>
      <c r="G314" s="4">
        <v>294020</v>
      </c>
      <c r="H314" s="4">
        <v>306904</v>
      </c>
      <c r="I314" s="5">
        <v>294020</v>
      </c>
      <c r="J314" s="5">
        <v>306904</v>
      </c>
    </row>
    <row r="315" spans="1:10" x14ac:dyDescent="0.25">
      <c r="A315" s="3" t="s">
        <v>571</v>
      </c>
      <c r="B315" s="3" t="s">
        <v>572</v>
      </c>
      <c r="C315" s="3" t="s">
        <v>9</v>
      </c>
      <c r="D315" s="3" t="s">
        <v>1355</v>
      </c>
      <c r="E315" s="3" t="s">
        <v>614</v>
      </c>
      <c r="F315" s="3" t="s">
        <v>615</v>
      </c>
      <c r="G315" s="4">
        <v>-1885022</v>
      </c>
      <c r="H315" s="4">
        <v>-1981857</v>
      </c>
      <c r="I315" s="5">
        <v>-2385022</v>
      </c>
      <c r="J315" s="5">
        <v>-2481857</v>
      </c>
    </row>
    <row r="316" spans="1:10" x14ac:dyDescent="0.25">
      <c r="A316" s="3" t="s">
        <v>571</v>
      </c>
      <c r="B316" s="3" t="s">
        <v>572</v>
      </c>
      <c r="C316" s="3" t="s">
        <v>9</v>
      </c>
      <c r="D316" s="3" t="s">
        <v>1355</v>
      </c>
      <c r="E316" s="3" t="s">
        <v>616</v>
      </c>
      <c r="F316" s="3" t="s">
        <v>617</v>
      </c>
      <c r="G316" s="4">
        <v>-155611</v>
      </c>
      <c r="H316" s="4">
        <v>-72021</v>
      </c>
      <c r="I316" s="5">
        <v>-186816</v>
      </c>
      <c r="J316" s="5">
        <v>-72021</v>
      </c>
    </row>
    <row r="317" spans="1:10" x14ac:dyDescent="0.25">
      <c r="A317" s="3" t="s">
        <v>571</v>
      </c>
      <c r="B317" s="3" t="s">
        <v>572</v>
      </c>
      <c r="C317" s="3" t="s">
        <v>9</v>
      </c>
      <c r="D317" s="3" t="s">
        <v>1355</v>
      </c>
      <c r="E317" s="3" t="s">
        <v>618</v>
      </c>
      <c r="F317" s="3" t="s">
        <v>619</v>
      </c>
      <c r="G317" s="4">
        <v>0</v>
      </c>
      <c r="H317" s="4">
        <v>0</v>
      </c>
      <c r="I317" s="5">
        <v>-2000000</v>
      </c>
      <c r="J317" s="5">
        <v>-2000000</v>
      </c>
    </row>
    <row r="318" spans="1:10" x14ac:dyDescent="0.25">
      <c r="A318" s="3" t="s">
        <v>571</v>
      </c>
      <c r="B318" s="3" t="s">
        <v>572</v>
      </c>
      <c r="C318" s="3" t="s">
        <v>9</v>
      </c>
      <c r="D318" s="3" t="s">
        <v>1355</v>
      </c>
      <c r="E318" s="3" t="s">
        <v>620</v>
      </c>
      <c r="F318" s="3" t="s">
        <v>621</v>
      </c>
      <c r="G318" s="4">
        <v>-1216000</v>
      </c>
      <c r="H318" s="4">
        <v>-2597000</v>
      </c>
      <c r="I318" s="5">
        <v>-1216000</v>
      </c>
      <c r="J318" s="5">
        <v>-2597000</v>
      </c>
    </row>
    <row r="319" spans="1:10" x14ac:dyDescent="0.25">
      <c r="A319" s="3" t="s">
        <v>571</v>
      </c>
      <c r="B319" s="3" t="s">
        <v>572</v>
      </c>
      <c r="C319" s="3" t="s">
        <v>9</v>
      </c>
      <c r="D319" s="3" t="s">
        <v>1355</v>
      </c>
      <c r="E319" s="3" t="s">
        <v>622</v>
      </c>
      <c r="F319" s="3" t="s">
        <v>623</v>
      </c>
      <c r="G319" s="4">
        <v>-1528666</v>
      </c>
      <c r="H319" s="4">
        <v>-4483741</v>
      </c>
      <c r="I319" s="5">
        <v>-1528666</v>
      </c>
      <c r="J319" s="5">
        <v>-4483741</v>
      </c>
    </row>
    <row r="320" spans="1:10" x14ac:dyDescent="0.25">
      <c r="A320" s="3" t="s">
        <v>571</v>
      </c>
      <c r="B320" s="3" t="s">
        <v>572</v>
      </c>
      <c r="C320" s="3" t="s">
        <v>9</v>
      </c>
      <c r="D320" s="3" t="s">
        <v>1355</v>
      </c>
      <c r="E320" s="3" t="s">
        <v>624</v>
      </c>
      <c r="F320" s="3" t="s">
        <v>625</v>
      </c>
      <c r="G320" s="4">
        <v>-29838978</v>
      </c>
      <c r="H320" s="4">
        <v>-47750895</v>
      </c>
      <c r="I320" s="5">
        <v>-29838978</v>
      </c>
      <c r="J320" s="5">
        <v>-47750895</v>
      </c>
    </row>
    <row r="321" spans="1:10" x14ac:dyDescent="0.25">
      <c r="A321" s="3" t="s">
        <v>571</v>
      </c>
      <c r="B321" s="3" t="s">
        <v>572</v>
      </c>
      <c r="C321" s="3" t="s">
        <v>9</v>
      </c>
      <c r="D321" s="3" t="s">
        <v>1355</v>
      </c>
      <c r="E321" s="3" t="s">
        <v>626</v>
      </c>
      <c r="F321" s="3" t="s">
        <v>627</v>
      </c>
      <c r="G321" s="4">
        <v>-2200250</v>
      </c>
      <c r="H321" s="4">
        <v>-2523000</v>
      </c>
      <c r="I321" s="5">
        <v>0</v>
      </c>
      <c r="J321" s="5">
        <v>0</v>
      </c>
    </row>
    <row r="322" spans="1:10" x14ac:dyDescent="0.25">
      <c r="A322" s="3" t="s">
        <v>571</v>
      </c>
      <c r="B322" s="3" t="s">
        <v>572</v>
      </c>
      <c r="C322" s="3" t="s">
        <v>9</v>
      </c>
      <c r="D322" s="3" t="s">
        <v>1355</v>
      </c>
      <c r="E322" s="3" t="s">
        <v>628</v>
      </c>
      <c r="F322" s="3" t="s">
        <v>629</v>
      </c>
      <c r="G322" s="4">
        <v>-170340</v>
      </c>
      <c r="H322" s="4">
        <v>-170340</v>
      </c>
      <c r="I322" s="5">
        <v>-92563</v>
      </c>
      <c r="J322" s="5">
        <v>-92563</v>
      </c>
    </row>
    <row r="323" spans="1:10" x14ac:dyDescent="0.25">
      <c r="A323" s="3" t="s">
        <v>571</v>
      </c>
      <c r="B323" s="3" t="s">
        <v>572</v>
      </c>
      <c r="C323" s="3" t="s">
        <v>9</v>
      </c>
      <c r="D323" s="3" t="s">
        <v>1355</v>
      </c>
      <c r="E323" s="3" t="s">
        <v>630</v>
      </c>
      <c r="F323" s="3" t="s">
        <v>631</v>
      </c>
      <c r="G323" s="4">
        <v>-2180000</v>
      </c>
      <c r="H323" s="4">
        <v>-6290000</v>
      </c>
      <c r="I323" s="5">
        <v>-2180000</v>
      </c>
      <c r="J323" s="5">
        <v>-6290000</v>
      </c>
    </row>
    <row r="324" spans="1:10" x14ac:dyDescent="0.25">
      <c r="A324" s="3" t="s">
        <v>571</v>
      </c>
      <c r="B324" s="3" t="s">
        <v>572</v>
      </c>
      <c r="C324" s="3" t="s">
        <v>9</v>
      </c>
      <c r="D324" s="3" t="s">
        <v>1355</v>
      </c>
      <c r="E324" s="3" t="s">
        <v>632</v>
      </c>
      <c r="F324" s="3" t="s">
        <v>633</v>
      </c>
      <c r="G324" s="4">
        <v>-730000</v>
      </c>
      <c r="H324" s="4">
        <v>-2310000</v>
      </c>
      <c r="I324" s="5">
        <v>-730000</v>
      </c>
      <c r="J324" s="5">
        <v>-6698365</v>
      </c>
    </row>
    <row r="325" spans="1:10" x14ac:dyDescent="0.25">
      <c r="A325" s="3" t="s">
        <v>571</v>
      </c>
      <c r="B325" s="3" t="s">
        <v>572</v>
      </c>
      <c r="C325" s="3" t="s">
        <v>9</v>
      </c>
      <c r="D325" s="3" t="s">
        <v>1355</v>
      </c>
      <c r="E325" s="3" t="s">
        <v>634</v>
      </c>
      <c r="F325" s="3" t="s">
        <v>635</v>
      </c>
      <c r="G325" s="4">
        <v>-109119</v>
      </c>
      <c r="H325" s="4">
        <v>-109119</v>
      </c>
      <c r="I325" s="5">
        <v>-109119</v>
      </c>
      <c r="J325" s="5">
        <v>-109119</v>
      </c>
    </row>
    <row r="326" spans="1:10" x14ac:dyDescent="0.25">
      <c r="A326" s="3" t="s">
        <v>571</v>
      </c>
      <c r="B326" s="3" t="s">
        <v>572</v>
      </c>
      <c r="C326" s="3" t="s">
        <v>9</v>
      </c>
      <c r="D326" s="3" t="s">
        <v>1355</v>
      </c>
      <c r="E326" s="3" t="s">
        <v>636</v>
      </c>
      <c r="F326" s="3" t="s">
        <v>11</v>
      </c>
      <c r="G326" s="4">
        <v>-4313334</v>
      </c>
      <c r="H326" s="4">
        <v>-4313334</v>
      </c>
      <c r="I326" s="5">
        <v>-4313334</v>
      </c>
      <c r="J326" s="5">
        <v>-4313334</v>
      </c>
    </row>
    <row r="327" spans="1:10" x14ac:dyDescent="0.25">
      <c r="A327" s="3" t="s">
        <v>571</v>
      </c>
      <c r="B327" s="3" t="s">
        <v>572</v>
      </c>
      <c r="C327" s="3" t="s">
        <v>9</v>
      </c>
      <c r="D327" s="3" t="s">
        <v>1355</v>
      </c>
      <c r="E327" s="3" t="s">
        <v>637</v>
      </c>
      <c r="F327" s="3" t="s">
        <v>638</v>
      </c>
      <c r="G327" s="4">
        <v>-1624168</v>
      </c>
      <c r="H327" s="4">
        <v>-1624168</v>
      </c>
      <c r="I327" s="5">
        <v>-1624168</v>
      </c>
      <c r="J327" s="5">
        <v>-1624168</v>
      </c>
    </row>
    <row r="328" spans="1:10" x14ac:dyDescent="0.25">
      <c r="A328" s="3" t="s">
        <v>571</v>
      </c>
      <c r="B328" s="3" t="s">
        <v>572</v>
      </c>
      <c r="C328" s="3" t="s">
        <v>9</v>
      </c>
      <c r="D328" s="3" t="s">
        <v>1355</v>
      </c>
      <c r="E328" s="3" t="s">
        <v>639</v>
      </c>
      <c r="F328" s="3" t="s">
        <v>640</v>
      </c>
      <c r="G328" s="4">
        <v>-422673</v>
      </c>
      <c r="H328" s="4">
        <v>-563564</v>
      </c>
      <c r="I328" s="5">
        <v>-422673</v>
      </c>
      <c r="J328" s="5">
        <v>-563564</v>
      </c>
    </row>
    <row r="329" spans="1:10" x14ac:dyDescent="0.25">
      <c r="A329" s="3" t="s">
        <v>571</v>
      </c>
      <c r="B329" s="3" t="s">
        <v>572</v>
      </c>
      <c r="C329" s="3" t="s">
        <v>9</v>
      </c>
      <c r="D329" s="3" t="s">
        <v>1355</v>
      </c>
      <c r="E329" s="3" t="s">
        <v>641</v>
      </c>
      <c r="F329" s="3" t="s">
        <v>183</v>
      </c>
      <c r="G329" s="4">
        <v>1832777</v>
      </c>
      <c r="H329" s="4">
        <v>2443703</v>
      </c>
      <c r="I329" s="5">
        <v>1832777</v>
      </c>
      <c r="J329" s="5">
        <v>2443703</v>
      </c>
    </row>
    <row r="330" spans="1:10" x14ac:dyDescent="0.25">
      <c r="A330" s="3" t="s">
        <v>571</v>
      </c>
      <c r="B330" s="3" t="s">
        <v>572</v>
      </c>
      <c r="C330" s="3" t="s">
        <v>9</v>
      </c>
      <c r="D330" s="3" t="s">
        <v>1355</v>
      </c>
      <c r="E330" s="3" t="s">
        <v>642</v>
      </c>
      <c r="F330" s="3" t="s">
        <v>643</v>
      </c>
      <c r="G330" s="4">
        <v>0</v>
      </c>
      <c r="H330" s="4">
        <v>-800000</v>
      </c>
      <c r="I330" s="5">
        <v>0</v>
      </c>
      <c r="J330" s="5">
        <v>-800000</v>
      </c>
    </row>
    <row r="331" spans="1:10" x14ac:dyDescent="0.25">
      <c r="A331" s="3" t="s">
        <v>571</v>
      </c>
      <c r="B331" s="3" t="s">
        <v>572</v>
      </c>
      <c r="C331" s="3" t="s">
        <v>9</v>
      </c>
      <c r="D331" s="3" t="s">
        <v>1355</v>
      </c>
      <c r="E331" s="3" t="s">
        <v>644</v>
      </c>
      <c r="F331" s="3" t="s">
        <v>645</v>
      </c>
      <c r="G331" s="4">
        <v>-1200000</v>
      </c>
      <c r="H331" s="4">
        <v>-1400000</v>
      </c>
      <c r="I331" s="5">
        <v>-1200000</v>
      </c>
      <c r="J331" s="5">
        <v>-1400000</v>
      </c>
    </row>
    <row r="332" spans="1:10" x14ac:dyDescent="0.25">
      <c r="A332" s="3" t="s">
        <v>571</v>
      </c>
      <c r="B332" s="3" t="s">
        <v>572</v>
      </c>
      <c r="C332" s="3" t="s">
        <v>9</v>
      </c>
      <c r="D332" s="3" t="s">
        <v>1355</v>
      </c>
      <c r="E332" s="3" t="s">
        <v>646</v>
      </c>
      <c r="F332" s="3" t="s">
        <v>647</v>
      </c>
      <c r="G332" s="4">
        <v>0</v>
      </c>
      <c r="H332" s="4">
        <v>0</v>
      </c>
      <c r="I332" s="5">
        <v>-6000000</v>
      </c>
      <c r="J332" s="5">
        <v>-6000000</v>
      </c>
    </row>
    <row r="333" spans="1:10" x14ac:dyDescent="0.25">
      <c r="A333" s="3" t="s">
        <v>571</v>
      </c>
      <c r="B333" s="3" t="s">
        <v>572</v>
      </c>
      <c r="C333" s="3" t="s">
        <v>9</v>
      </c>
      <c r="D333" s="3" t="s">
        <v>1355</v>
      </c>
      <c r="E333" s="3" t="s">
        <v>648</v>
      </c>
      <c r="F333" s="3" t="s">
        <v>649</v>
      </c>
      <c r="G333" s="4">
        <v>6178743</v>
      </c>
      <c r="H333" s="4">
        <v>6178743</v>
      </c>
      <c r="I333" s="5">
        <v>6178743</v>
      </c>
      <c r="J333" s="5">
        <v>6178743</v>
      </c>
    </row>
    <row r="334" spans="1:10" x14ac:dyDescent="0.25">
      <c r="A334" s="3" t="s">
        <v>571</v>
      </c>
      <c r="B334" s="3" t="s">
        <v>572</v>
      </c>
      <c r="C334" s="3" t="s">
        <v>9</v>
      </c>
      <c r="D334" s="3" t="s">
        <v>1355</v>
      </c>
      <c r="E334" s="3" t="s">
        <v>650</v>
      </c>
      <c r="F334" s="3" t="s">
        <v>651</v>
      </c>
      <c r="G334" s="4">
        <v>10381814</v>
      </c>
      <c r="H334" s="4">
        <v>10381814</v>
      </c>
      <c r="I334" s="5">
        <v>2146722</v>
      </c>
      <c r="J334" s="5">
        <v>2862297</v>
      </c>
    </row>
    <row r="335" spans="1:10" x14ac:dyDescent="0.25">
      <c r="A335" s="3" t="s">
        <v>571</v>
      </c>
      <c r="B335" s="3" t="s">
        <v>572</v>
      </c>
      <c r="C335" s="3" t="s">
        <v>9</v>
      </c>
      <c r="D335" s="3" t="s">
        <v>1355</v>
      </c>
      <c r="E335" s="3" t="s">
        <v>652</v>
      </c>
      <c r="F335" s="3" t="s">
        <v>653</v>
      </c>
      <c r="G335" s="4">
        <v>7237783</v>
      </c>
      <c r="H335" s="4">
        <v>23741344</v>
      </c>
      <c r="I335" s="5">
        <v>9237783</v>
      </c>
      <c r="J335" s="5">
        <v>25741344</v>
      </c>
    </row>
    <row r="336" spans="1:10" x14ac:dyDescent="0.25">
      <c r="A336" s="3" t="s">
        <v>571</v>
      </c>
      <c r="B336" s="3" t="s">
        <v>572</v>
      </c>
      <c r="C336" s="3" t="s">
        <v>9</v>
      </c>
      <c r="D336" s="3" t="s">
        <v>1355</v>
      </c>
      <c r="E336" s="3" t="s">
        <v>654</v>
      </c>
      <c r="F336" s="3" t="s">
        <v>655</v>
      </c>
      <c r="G336" s="4">
        <v>900000</v>
      </c>
      <c r="H336" s="4">
        <v>900000</v>
      </c>
      <c r="I336" s="5">
        <v>0</v>
      </c>
      <c r="J336" s="5">
        <v>0</v>
      </c>
    </row>
    <row r="337" spans="1:10" x14ac:dyDescent="0.25">
      <c r="A337" s="3" t="s">
        <v>571</v>
      </c>
      <c r="B337" s="3" t="s">
        <v>572</v>
      </c>
      <c r="C337" s="3" t="s">
        <v>9</v>
      </c>
      <c r="D337" s="3" t="s">
        <v>1355</v>
      </c>
      <c r="E337" s="3" t="s">
        <v>656</v>
      </c>
      <c r="F337" s="3" t="s">
        <v>657</v>
      </c>
      <c r="G337" s="4">
        <v>-200000</v>
      </c>
      <c r="H337" s="4">
        <v>-800000</v>
      </c>
      <c r="I337" s="5">
        <v>-200000</v>
      </c>
      <c r="J337" s="5">
        <v>-800000</v>
      </c>
    </row>
    <row r="338" spans="1:10" x14ac:dyDescent="0.25">
      <c r="A338" s="3" t="s">
        <v>571</v>
      </c>
      <c r="B338" s="3" t="s">
        <v>572</v>
      </c>
      <c r="C338" s="3" t="s">
        <v>9</v>
      </c>
      <c r="D338" s="3" t="s">
        <v>1355</v>
      </c>
      <c r="E338" s="3" t="s">
        <v>658</v>
      </c>
      <c r="F338" s="3" t="s">
        <v>659</v>
      </c>
      <c r="G338" s="4">
        <v>-500000</v>
      </c>
      <c r="H338" s="4">
        <v>-11300000</v>
      </c>
      <c r="I338" s="5">
        <v>-500000</v>
      </c>
      <c r="J338" s="5">
        <v>-11300000</v>
      </c>
    </row>
    <row r="339" spans="1:10" x14ac:dyDescent="0.25">
      <c r="A339" s="3" t="s">
        <v>571</v>
      </c>
      <c r="B339" s="3" t="s">
        <v>572</v>
      </c>
      <c r="C339" s="3" t="s">
        <v>9</v>
      </c>
      <c r="D339" s="3" t="s">
        <v>1355</v>
      </c>
      <c r="E339" s="3" t="s">
        <v>660</v>
      </c>
      <c r="F339" s="3" t="s">
        <v>661</v>
      </c>
      <c r="G339" s="4">
        <v>-46050000</v>
      </c>
      <c r="H339" s="4">
        <v>-61500000</v>
      </c>
      <c r="I339" s="5">
        <v>-37650000</v>
      </c>
      <c r="J339" s="5">
        <v>-50650000</v>
      </c>
    </row>
    <row r="340" spans="1:10" x14ac:dyDescent="0.25">
      <c r="A340" s="3" t="s">
        <v>571</v>
      </c>
      <c r="B340" s="3" t="s">
        <v>572</v>
      </c>
      <c r="C340" s="3" t="s">
        <v>9</v>
      </c>
      <c r="D340" s="3" t="s">
        <v>1355</v>
      </c>
      <c r="E340" s="3" t="s">
        <v>662</v>
      </c>
      <c r="F340" s="3" t="s">
        <v>663</v>
      </c>
      <c r="G340" s="4">
        <v>0</v>
      </c>
      <c r="H340" s="4">
        <v>0</v>
      </c>
      <c r="I340" s="5">
        <v>2400000</v>
      </c>
      <c r="J340" s="5">
        <v>2400000</v>
      </c>
    </row>
    <row r="341" spans="1:10" x14ac:dyDescent="0.25">
      <c r="A341" s="3" t="s">
        <v>571</v>
      </c>
      <c r="B341" s="3" t="s">
        <v>572</v>
      </c>
      <c r="C341" s="3" t="s">
        <v>9</v>
      </c>
      <c r="D341" s="3" t="s">
        <v>1355</v>
      </c>
      <c r="E341" s="3" t="s">
        <v>664</v>
      </c>
      <c r="F341" s="3" t="s">
        <v>665</v>
      </c>
      <c r="G341" s="4">
        <v>52500000</v>
      </c>
      <c r="H341" s="4">
        <v>52500000</v>
      </c>
      <c r="I341" s="5">
        <v>30000000</v>
      </c>
      <c r="J341" s="5">
        <v>30000000</v>
      </c>
    </row>
    <row r="342" spans="1:10" x14ac:dyDescent="0.25">
      <c r="A342" s="3" t="s">
        <v>571</v>
      </c>
      <c r="B342" s="3" t="s">
        <v>572</v>
      </c>
      <c r="C342" s="3" t="s">
        <v>9</v>
      </c>
      <c r="D342" s="3" t="s">
        <v>1355</v>
      </c>
      <c r="E342" s="3" t="s">
        <v>666</v>
      </c>
      <c r="F342" s="3" t="s">
        <v>667</v>
      </c>
      <c r="G342" s="4">
        <v>19965973</v>
      </c>
      <c r="H342" s="4">
        <v>19965973</v>
      </c>
      <c r="I342" s="5">
        <v>0</v>
      </c>
      <c r="J342" s="5">
        <v>0</v>
      </c>
    </row>
    <row r="343" spans="1:10" x14ac:dyDescent="0.25">
      <c r="A343" s="3" t="s">
        <v>571</v>
      </c>
      <c r="B343" s="3" t="s">
        <v>572</v>
      </c>
      <c r="C343" s="3" t="s">
        <v>9</v>
      </c>
      <c r="D343" s="3" t="s">
        <v>1355</v>
      </c>
      <c r="E343" s="3" t="s">
        <v>668</v>
      </c>
      <c r="F343" s="3" t="s">
        <v>669</v>
      </c>
      <c r="G343" s="4">
        <v>-1000000</v>
      </c>
      <c r="H343" s="4">
        <v>-1100000</v>
      </c>
      <c r="I343" s="5">
        <v>0</v>
      </c>
      <c r="J343" s="5">
        <v>0</v>
      </c>
    </row>
    <row r="344" spans="1:10" x14ac:dyDescent="0.25">
      <c r="A344" s="3" t="s">
        <v>571</v>
      </c>
      <c r="B344" s="3" t="s">
        <v>572</v>
      </c>
      <c r="C344" s="3" t="s">
        <v>9</v>
      </c>
      <c r="D344" s="3" t="s">
        <v>1355</v>
      </c>
      <c r="E344" s="3" t="s">
        <v>670</v>
      </c>
      <c r="F344" s="3" t="s">
        <v>671</v>
      </c>
      <c r="G344" s="4">
        <v>-2000000</v>
      </c>
      <c r="H344" s="4">
        <v>-2500000</v>
      </c>
      <c r="I344" s="5">
        <v>-2000000</v>
      </c>
      <c r="J344" s="5">
        <v>-2500000</v>
      </c>
    </row>
    <row r="345" spans="1:10" x14ac:dyDescent="0.25">
      <c r="A345" s="3" t="s">
        <v>571</v>
      </c>
      <c r="B345" s="3" t="s">
        <v>572</v>
      </c>
      <c r="C345" s="3" t="s">
        <v>9</v>
      </c>
      <c r="D345" s="3" t="s">
        <v>1355</v>
      </c>
      <c r="E345" s="3" t="s">
        <v>672</v>
      </c>
      <c r="F345" s="3" t="s">
        <v>673</v>
      </c>
      <c r="G345" s="4">
        <v>1100000</v>
      </c>
      <c r="H345" s="4">
        <v>1600000</v>
      </c>
      <c r="I345" s="5">
        <v>1100000</v>
      </c>
      <c r="J345" s="5">
        <v>1600000</v>
      </c>
    </row>
    <row r="346" spans="1:10" x14ac:dyDescent="0.25">
      <c r="A346" s="3" t="s">
        <v>571</v>
      </c>
      <c r="B346" s="3" t="s">
        <v>572</v>
      </c>
      <c r="C346" s="3" t="s">
        <v>9</v>
      </c>
      <c r="D346" s="3" t="s">
        <v>1355</v>
      </c>
      <c r="E346" s="3" t="s">
        <v>674</v>
      </c>
      <c r="F346" s="3" t="s">
        <v>675</v>
      </c>
      <c r="G346" s="4">
        <v>-80000</v>
      </c>
      <c r="H346" s="4">
        <v>-90000</v>
      </c>
      <c r="I346" s="5">
        <v>0</v>
      </c>
      <c r="J346" s="5">
        <v>0</v>
      </c>
    </row>
    <row r="347" spans="1:10" x14ac:dyDescent="0.25">
      <c r="A347" s="3" t="s">
        <v>571</v>
      </c>
      <c r="B347" s="3" t="s">
        <v>572</v>
      </c>
      <c r="C347" s="3" t="s">
        <v>9</v>
      </c>
      <c r="D347" s="3" t="s">
        <v>1355</v>
      </c>
      <c r="E347" s="3" t="s">
        <v>676</v>
      </c>
      <c r="F347" s="3" t="s">
        <v>677</v>
      </c>
      <c r="G347" s="4">
        <v>-3863673</v>
      </c>
      <c r="H347" s="4">
        <v>-3863673</v>
      </c>
      <c r="I347" s="5">
        <v>0</v>
      </c>
      <c r="J347" s="5">
        <v>0</v>
      </c>
    </row>
    <row r="348" spans="1:10" x14ac:dyDescent="0.25">
      <c r="A348" s="3" t="s">
        <v>571</v>
      </c>
      <c r="B348" s="3" t="s">
        <v>572</v>
      </c>
      <c r="C348" s="3" t="s">
        <v>9</v>
      </c>
      <c r="D348" s="3" t="s">
        <v>1355</v>
      </c>
      <c r="E348" s="3" t="s">
        <v>678</v>
      </c>
      <c r="F348" s="3" t="s">
        <v>263</v>
      </c>
      <c r="G348" s="4">
        <v>3450000</v>
      </c>
      <c r="H348" s="4">
        <v>4350000</v>
      </c>
      <c r="I348" s="5">
        <v>0</v>
      </c>
      <c r="J348" s="5">
        <v>0</v>
      </c>
    </row>
    <row r="349" spans="1:10" x14ac:dyDescent="0.25">
      <c r="A349" s="3" t="s">
        <v>571</v>
      </c>
      <c r="B349" s="3" t="s">
        <v>572</v>
      </c>
      <c r="C349" s="3" t="s">
        <v>9</v>
      </c>
      <c r="D349" s="3" t="s">
        <v>1355</v>
      </c>
      <c r="E349" s="3" t="s">
        <v>679</v>
      </c>
      <c r="F349" s="3" t="s">
        <v>680</v>
      </c>
      <c r="G349" s="4">
        <v>0</v>
      </c>
      <c r="H349" s="4">
        <v>0</v>
      </c>
      <c r="I349" s="5">
        <v>0</v>
      </c>
      <c r="J349" s="5">
        <v>0</v>
      </c>
    </row>
    <row r="350" spans="1:10" x14ac:dyDescent="0.25">
      <c r="A350" s="3" t="s">
        <v>571</v>
      </c>
      <c r="B350" s="3" t="s">
        <v>572</v>
      </c>
      <c r="C350" s="3" t="s">
        <v>9</v>
      </c>
      <c r="D350" s="3" t="s">
        <v>1355</v>
      </c>
      <c r="E350" s="3" t="s">
        <v>681</v>
      </c>
      <c r="F350" s="3" t="s">
        <v>39</v>
      </c>
      <c r="G350" s="4">
        <v>-5207458</v>
      </c>
      <c r="H350" s="4">
        <v>-5207458</v>
      </c>
      <c r="I350" s="5">
        <v>0</v>
      </c>
      <c r="J350" s="5">
        <v>0</v>
      </c>
    </row>
    <row r="351" spans="1:10" x14ac:dyDescent="0.25">
      <c r="A351" s="3" t="s">
        <v>571</v>
      </c>
      <c r="B351" s="3" t="s">
        <v>572</v>
      </c>
      <c r="C351" s="3" t="s">
        <v>9</v>
      </c>
      <c r="D351" s="3" t="s">
        <v>1355</v>
      </c>
      <c r="E351" s="3" t="s">
        <v>682</v>
      </c>
      <c r="F351" s="3" t="s">
        <v>683</v>
      </c>
      <c r="G351" s="4">
        <v>0</v>
      </c>
      <c r="H351" s="4">
        <v>0</v>
      </c>
      <c r="I351" s="5">
        <v>3200000</v>
      </c>
      <c r="J351" s="5">
        <v>3200000</v>
      </c>
    </row>
    <row r="352" spans="1:10" x14ac:dyDescent="0.25">
      <c r="A352" s="3" t="s">
        <v>571</v>
      </c>
      <c r="B352" s="3" t="s">
        <v>572</v>
      </c>
      <c r="C352" s="3" t="s">
        <v>9</v>
      </c>
      <c r="D352" s="3" t="s">
        <v>1355</v>
      </c>
      <c r="E352" s="3" t="s">
        <v>684</v>
      </c>
      <c r="F352" s="3" t="s">
        <v>685</v>
      </c>
      <c r="G352" s="4">
        <v>0</v>
      </c>
      <c r="H352" s="4">
        <v>0</v>
      </c>
      <c r="I352" s="5">
        <v>0</v>
      </c>
      <c r="J352" s="5">
        <v>0</v>
      </c>
    </row>
    <row r="353" spans="1:10" x14ac:dyDescent="0.25">
      <c r="A353" s="3" t="s">
        <v>571</v>
      </c>
      <c r="B353" s="3" t="s">
        <v>572</v>
      </c>
      <c r="C353" s="3" t="s">
        <v>9</v>
      </c>
      <c r="D353" s="3" t="s">
        <v>1355</v>
      </c>
      <c r="E353" s="3" t="s">
        <v>686</v>
      </c>
      <c r="F353" s="3" t="s">
        <v>687</v>
      </c>
      <c r="G353" s="4">
        <v>-1265717</v>
      </c>
      <c r="H353" s="4">
        <v>-2531434</v>
      </c>
      <c r="I353" s="5">
        <v>-1265717</v>
      </c>
      <c r="J353" s="5">
        <v>-2531434</v>
      </c>
    </row>
    <row r="354" spans="1:10" x14ac:dyDescent="0.25">
      <c r="A354" s="3" t="s">
        <v>571</v>
      </c>
      <c r="B354" s="3" t="s">
        <v>572</v>
      </c>
      <c r="C354" s="3" t="s">
        <v>9</v>
      </c>
      <c r="D354" s="3" t="s">
        <v>1355</v>
      </c>
      <c r="E354" s="3" t="s">
        <v>688</v>
      </c>
      <c r="F354" s="3" t="s">
        <v>689</v>
      </c>
      <c r="G354" s="4">
        <v>-11076200</v>
      </c>
      <c r="H354" s="4">
        <v>-11879422</v>
      </c>
      <c r="I354" s="5">
        <v>0</v>
      </c>
      <c r="J354" s="5">
        <v>0</v>
      </c>
    </row>
    <row r="355" spans="1:10" x14ac:dyDescent="0.25">
      <c r="A355" s="3" t="s">
        <v>571</v>
      </c>
      <c r="B355" s="3" t="s">
        <v>572</v>
      </c>
      <c r="C355" s="3" t="s">
        <v>9</v>
      </c>
      <c r="D355" s="3" t="s">
        <v>1355</v>
      </c>
      <c r="E355" s="3" t="s">
        <v>690</v>
      </c>
      <c r="F355" s="3" t="s">
        <v>691</v>
      </c>
      <c r="G355" s="4">
        <v>-230000</v>
      </c>
      <c r="H355" s="4">
        <v>-800000</v>
      </c>
      <c r="I355" s="5">
        <v>-230000</v>
      </c>
      <c r="J355" s="5">
        <v>-800000</v>
      </c>
    </row>
    <row r="356" spans="1:10" x14ac:dyDescent="0.25">
      <c r="A356" s="3" t="s">
        <v>571</v>
      </c>
      <c r="B356" s="3" t="s">
        <v>572</v>
      </c>
      <c r="C356" s="3" t="s">
        <v>9</v>
      </c>
      <c r="D356" s="3" t="s">
        <v>1355</v>
      </c>
      <c r="E356" s="3" t="s">
        <v>692</v>
      </c>
      <c r="F356" s="3" t="s">
        <v>693</v>
      </c>
      <c r="G356" s="4">
        <v>0</v>
      </c>
      <c r="H356" s="4">
        <v>0</v>
      </c>
      <c r="I356" s="5">
        <v>0</v>
      </c>
      <c r="J356" s="5">
        <v>0</v>
      </c>
    </row>
    <row r="357" spans="1:10" x14ac:dyDescent="0.25">
      <c r="A357" s="3" t="s">
        <v>571</v>
      </c>
      <c r="B357" s="3" t="s">
        <v>572</v>
      </c>
      <c r="C357" s="3" t="s">
        <v>9</v>
      </c>
      <c r="D357" s="3" t="s">
        <v>1355</v>
      </c>
      <c r="E357" s="3" t="s">
        <v>694</v>
      </c>
      <c r="F357" s="3" t="s">
        <v>695</v>
      </c>
      <c r="G357" s="4">
        <v>-130000</v>
      </c>
      <c r="H357" s="4">
        <v>-50000</v>
      </c>
      <c r="I357" s="5">
        <v>0</v>
      </c>
      <c r="J357" s="5">
        <v>0</v>
      </c>
    </row>
    <row r="358" spans="1:10" x14ac:dyDescent="0.25">
      <c r="A358" s="3" t="s">
        <v>571</v>
      </c>
      <c r="B358" s="3" t="s">
        <v>572</v>
      </c>
      <c r="C358" s="3" t="s">
        <v>9</v>
      </c>
      <c r="D358" s="3" t="s">
        <v>1355</v>
      </c>
      <c r="E358" s="3" t="s">
        <v>696</v>
      </c>
      <c r="F358" s="3" t="s">
        <v>697</v>
      </c>
      <c r="G358" s="4">
        <v>0</v>
      </c>
      <c r="H358" s="4">
        <v>-3800000</v>
      </c>
      <c r="I358" s="5">
        <v>0</v>
      </c>
      <c r="J358" s="5">
        <v>-3800000</v>
      </c>
    </row>
    <row r="359" spans="1:10" x14ac:dyDescent="0.25">
      <c r="A359" s="3" t="s">
        <v>571</v>
      </c>
      <c r="B359" s="3" t="s">
        <v>572</v>
      </c>
      <c r="C359" s="3" t="s">
        <v>9</v>
      </c>
      <c r="D359" s="3" t="s">
        <v>1355</v>
      </c>
      <c r="E359" s="3" t="s">
        <v>698</v>
      </c>
      <c r="F359" s="3" t="s">
        <v>194</v>
      </c>
      <c r="G359" s="4">
        <v>-11394121</v>
      </c>
      <c r="H359" s="4">
        <v>-11394121</v>
      </c>
      <c r="I359" s="5">
        <v>-11394121</v>
      </c>
      <c r="J359" s="5">
        <v>-11394121</v>
      </c>
    </row>
    <row r="360" spans="1:10" x14ac:dyDescent="0.25">
      <c r="A360" s="3" t="s">
        <v>571</v>
      </c>
      <c r="B360" s="3" t="s">
        <v>572</v>
      </c>
      <c r="C360" s="3" t="s">
        <v>9</v>
      </c>
      <c r="D360" s="3" t="s">
        <v>1355</v>
      </c>
      <c r="E360" s="3" t="s">
        <v>699</v>
      </c>
      <c r="F360" s="3" t="s">
        <v>700</v>
      </c>
      <c r="G360" s="4">
        <v>0</v>
      </c>
      <c r="H360" s="4">
        <v>0</v>
      </c>
      <c r="I360" s="5">
        <v>0</v>
      </c>
      <c r="J360" s="5">
        <v>0</v>
      </c>
    </row>
    <row r="361" spans="1:10" x14ac:dyDescent="0.25">
      <c r="A361" s="3" t="s">
        <v>571</v>
      </c>
      <c r="B361" s="3" t="s">
        <v>572</v>
      </c>
      <c r="C361" s="3" t="s">
        <v>9</v>
      </c>
      <c r="D361" s="3" t="s">
        <v>1355</v>
      </c>
      <c r="E361" s="3" t="s">
        <v>701</v>
      </c>
      <c r="F361" s="3" t="s">
        <v>647</v>
      </c>
      <c r="G361" s="4">
        <v>0</v>
      </c>
      <c r="H361" s="4">
        <v>0</v>
      </c>
      <c r="I361" s="5">
        <v>0</v>
      </c>
      <c r="J361" s="5">
        <v>0</v>
      </c>
    </row>
    <row r="362" spans="1:10" x14ac:dyDescent="0.25">
      <c r="A362" s="3" t="s">
        <v>571</v>
      </c>
      <c r="B362" s="3" t="s">
        <v>572</v>
      </c>
      <c r="C362" s="3" t="s">
        <v>9</v>
      </c>
      <c r="D362" s="3" t="s">
        <v>1355</v>
      </c>
      <c r="E362" s="3" t="s">
        <v>702</v>
      </c>
      <c r="F362" s="3" t="s">
        <v>703</v>
      </c>
      <c r="G362" s="4">
        <v>0</v>
      </c>
      <c r="H362" s="4">
        <v>0</v>
      </c>
      <c r="I362" s="5">
        <v>0</v>
      </c>
      <c r="J362" s="5">
        <v>-5000000</v>
      </c>
    </row>
    <row r="363" spans="1:10" x14ac:dyDescent="0.25">
      <c r="A363" s="3" t="s">
        <v>571</v>
      </c>
      <c r="B363" s="3" t="s">
        <v>572</v>
      </c>
      <c r="C363" s="3" t="s">
        <v>9</v>
      </c>
      <c r="D363" s="3" t="s">
        <v>1355</v>
      </c>
      <c r="E363" s="3" t="s">
        <v>704</v>
      </c>
      <c r="F363" s="3" t="s">
        <v>705</v>
      </c>
      <c r="G363" s="4">
        <v>0</v>
      </c>
      <c r="H363" s="4">
        <v>0</v>
      </c>
      <c r="I363" s="5">
        <v>0</v>
      </c>
      <c r="J363" s="5">
        <v>-1100000</v>
      </c>
    </row>
    <row r="364" spans="1:10" x14ac:dyDescent="0.25">
      <c r="A364" s="3" t="s">
        <v>571</v>
      </c>
      <c r="B364" s="3" t="s">
        <v>572</v>
      </c>
      <c r="C364" s="3" t="s">
        <v>9</v>
      </c>
      <c r="D364" s="3" t="s">
        <v>1355</v>
      </c>
      <c r="E364" s="3" t="s">
        <v>706</v>
      </c>
      <c r="F364" s="3" t="s">
        <v>707</v>
      </c>
      <c r="G364" s="4">
        <v>0</v>
      </c>
      <c r="H364" s="4">
        <v>0</v>
      </c>
      <c r="I364" s="5">
        <v>-10000000</v>
      </c>
      <c r="J364" s="5">
        <v>-18125000</v>
      </c>
    </row>
    <row r="365" spans="1:10" x14ac:dyDescent="0.25">
      <c r="A365" s="3" t="s">
        <v>571</v>
      </c>
      <c r="B365" s="3" t="s">
        <v>572</v>
      </c>
      <c r="C365" s="3" t="s">
        <v>9</v>
      </c>
      <c r="D365" s="3" t="s">
        <v>1355</v>
      </c>
      <c r="E365" s="3" t="s">
        <v>708</v>
      </c>
      <c r="F365" s="3" t="s">
        <v>709</v>
      </c>
      <c r="G365" s="4">
        <v>0</v>
      </c>
      <c r="H365" s="4">
        <v>0</v>
      </c>
      <c r="I365" s="5">
        <v>-10000000</v>
      </c>
      <c r="J365" s="5">
        <v>-11000000</v>
      </c>
    </row>
    <row r="366" spans="1:10" x14ac:dyDescent="0.25">
      <c r="A366" s="3" t="s">
        <v>571</v>
      </c>
      <c r="B366" s="3" t="s">
        <v>572</v>
      </c>
      <c r="C366" s="3" t="s">
        <v>112</v>
      </c>
      <c r="D366" s="3" t="s">
        <v>1414</v>
      </c>
      <c r="E366" s="3" t="s">
        <v>710</v>
      </c>
      <c r="F366" s="3" t="s">
        <v>711</v>
      </c>
      <c r="G366" s="4">
        <v>-2370629</v>
      </c>
      <c r="H366" s="4">
        <v>-2370629</v>
      </c>
      <c r="I366" s="5">
        <v>-2370629</v>
      </c>
      <c r="J366" s="5">
        <v>-2370629</v>
      </c>
    </row>
    <row r="367" spans="1:10" x14ac:dyDescent="0.25">
      <c r="A367" s="3" t="s">
        <v>571</v>
      </c>
      <c r="B367" s="3" t="s">
        <v>572</v>
      </c>
      <c r="C367" s="3" t="s">
        <v>410</v>
      </c>
      <c r="D367" s="3" t="s">
        <v>1600</v>
      </c>
      <c r="E367" s="3" t="s">
        <v>684</v>
      </c>
      <c r="F367" s="3" t="s">
        <v>685</v>
      </c>
      <c r="G367" s="4">
        <v>0</v>
      </c>
      <c r="H367" s="4">
        <v>0</v>
      </c>
      <c r="I367" s="5">
        <v>0</v>
      </c>
      <c r="J367" s="5">
        <v>0</v>
      </c>
    </row>
    <row r="368" spans="1:10" x14ac:dyDescent="0.25">
      <c r="A368" s="3" t="s">
        <v>712</v>
      </c>
      <c r="B368" s="3" t="s">
        <v>713</v>
      </c>
      <c r="C368" s="3" t="s">
        <v>9</v>
      </c>
      <c r="D368" s="3" t="s">
        <v>1355</v>
      </c>
      <c r="E368" s="3" t="s">
        <v>714</v>
      </c>
      <c r="F368" s="3" t="s">
        <v>11</v>
      </c>
      <c r="G368" s="4">
        <v>-750487</v>
      </c>
      <c r="H368" s="4">
        <v>-750487</v>
      </c>
      <c r="I368" s="5">
        <v>-750487</v>
      </c>
      <c r="J368" s="5">
        <v>-750487</v>
      </c>
    </row>
    <row r="369" spans="1:10" x14ac:dyDescent="0.25">
      <c r="A369" s="3" t="s">
        <v>712</v>
      </c>
      <c r="B369" s="3" t="s">
        <v>713</v>
      </c>
      <c r="C369" s="3" t="s">
        <v>9</v>
      </c>
      <c r="D369" s="3" t="s">
        <v>1355</v>
      </c>
      <c r="E369" s="3" t="s">
        <v>715</v>
      </c>
      <c r="F369" s="3" t="s">
        <v>716</v>
      </c>
      <c r="G369" s="4">
        <v>0</v>
      </c>
      <c r="H369" s="4">
        <v>-2000000</v>
      </c>
      <c r="I369" s="5">
        <v>0</v>
      </c>
      <c r="J369" s="5">
        <v>-2000000</v>
      </c>
    </row>
    <row r="370" spans="1:10" x14ac:dyDescent="0.25">
      <c r="A370" s="3" t="s">
        <v>712</v>
      </c>
      <c r="B370" s="3" t="s">
        <v>713</v>
      </c>
      <c r="C370" s="3" t="s">
        <v>9</v>
      </c>
      <c r="D370" s="3" t="s">
        <v>1355</v>
      </c>
      <c r="E370" s="3" t="s">
        <v>717</v>
      </c>
      <c r="F370" s="3" t="s">
        <v>718</v>
      </c>
      <c r="G370" s="4">
        <v>-468510</v>
      </c>
      <c r="H370" s="4">
        <v>-468510</v>
      </c>
      <c r="I370" s="5">
        <v>-468510</v>
      </c>
      <c r="J370" s="5">
        <v>-468510</v>
      </c>
    </row>
    <row r="371" spans="1:10" x14ac:dyDescent="0.25">
      <c r="A371" s="3" t="s">
        <v>712</v>
      </c>
      <c r="B371" s="3" t="s">
        <v>713</v>
      </c>
      <c r="C371" s="3" t="s">
        <v>9</v>
      </c>
      <c r="D371" s="3" t="s">
        <v>1355</v>
      </c>
      <c r="E371" s="3" t="s">
        <v>719</v>
      </c>
      <c r="F371" s="3" t="s">
        <v>720</v>
      </c>
      <c r="G371" s="4">
        <v>-120000</v>
      </c>
      <c r="H371" s="4">
        <v>-160000</v>
      </c>
      <c r="I371" s="5">
        <v>0</v>
      </c>
      <c r="J371" s="5">
        <v>0</v>
      </c>
    </row>
    <row r="372" spans="1:10" x14ac:dyDescent="0.25">
      <c r="A372" s="3" t="s">
        <v>712</v>
      </c>
      <c r="B372" s="3" t="s">
        <v>713</v>
      </c>
      <c r="C372" s="3" t="s">
        <v>9</v>
      </c>
      <c r="D372" s="3" t="s">
        <v>1355</v>
      </c>
      <c r="E372" s="3" t="s">
        <v>721</v>
      </c>
      <c r="F372" s="3" t="s">
        <v>194</v>
      </c>
      <c r="G372" s="4">
        <v>-61322</v>
      </c>
      <c r="H372" s="4">
        <v>-61322</v>
      </c>
      <c r="I372" s="5">
        <v>-61322</v>
      </c>
      <c r="J372" s="5">
        <v>-61322</v>
      </c>
    </row>
    <row r="373" spans="1:10" x14ac:dyDescent="0.25">
      <c r="A373" s="3" t="s">
        <v>712</v>
      </c>
      <c r="B373" s="3" t="s">
        <v>713</v>
      </c>
      <c r="C373" s="3" t="s">
        <v>9</v>
      </c>
      <c r="D373" s="3" t="s">
        <v>1355</v>
      </c>
      <c r="E373" s="3" t="s">
        <v>722</v>
      </c>
      <c r="F373" s="3" t="s">
        <v>723</v>
      </c>
      <c r="G373" s="4">
        <v>-129249</v>
      </c>
      <c r="H373" s="4">
        <v>-168667</v>
      </c>
      <c r="I373" s="5">
        <v>0</v>
      </c>
      <c r="J373" s="5">
        <v>0</v>
      </c>
    </row>
    <row r="374" spans="1:10" x14ac:dyDescent="0.25">
      <c r="A374" s="3" t="s">
        <v>712</v>
      </c>
      <c r="B374" s="3" t="s">
        <v>713</v>
      </c>
      <c r="C374" s="3" t="s">
        <v>9</v>
      </c>
      <c r="D374" s="3" t="s">
        <v>1355</v>
      </c>
      <c r="E374" s="3" t="s">
        <v>724</v>
      </c>
      <c r="F374" s="3" t="s">
        <v>725</v>
      </c>
      <c r="G374" s="4">
        <v>-400000</v>
      </c>
      <c r="H374" s="4">
        <v>-400000</v>
      </c>
      <c r="I374" s="5">
        <v>-400000</v>
      </c>
      <c r="J374" s="5">
        <v>-400000</v>
      </c>
    </row>
    <row r="375" spans="1:10" x14ac:dyDescent="0.25">
      <c r="A375" s="3" t="s">
        <v>712</v>
      </c>
      <c r="B375" s="3" t="s">
        <v>713</v>
      </c>
      <c r="C375" s="3" t="s">
        <v>9</v>
      </c>
      <c r="D375" s="3" t="s">
        <v>1355</v>
      </c>
      <c r="E375" s="3" t="s">
        <v>726</v>
      </c>
      <c r="F375" s="3" t="s">
        <v>23</v>
      </c>
      <c r="G375" s="4">
        <v>0</v>
      </c>
      <c r="H375" s="4">
        <v>0</v>
      </c>
      <c r="I375" s="5">
        <v>0</v>
      </c>
      <c r="J375" s="5">
        <v>0</v>
      </c>
    </row>
    <row r="376" spans="1:10" x14ac:dyDescent="0.25">
      <c r="A376" s="3" t="s">
        <v>727</v>
      </c>
      <c r="B376" s="3" t="s">
        <v>728</v>
      </c>
      <c r="C376" s="3" t="s">
        <v>9</v>
      </c>
      <c r="D376" s="3" t="s">
        <v>1355</v>
      </c>
      <c r="E376" s="3" t="s">
        <v>729</v>
      </c>
      <c r="F376" s="3" t="s">
        <v>730</v>
      </c>
      <c r="G376" s="4">
        <v>0</v>
      </c>
      <c r="H376" s="4">
        <v>-181124</v>
      </c>
      <c r="I376" s="5">
        <v>0</v>
      </c>
      <c r="J376" s="5">
        <v>0</v>
      </c>
    </row>
    <row r="377" spans="1:10" x14ac:dyDescent="0.25">
      <c r="A377" s="3" t="s">
        <v>727</v>
      </c>
      <c r="B377" s="3" t="s">
        <v>728</v>
      </c>
      <c r="C377" s="3" t="s">
        <v>9</v>
      </c>
      <c r="D377" s="3" t="s">
        <v>1355</v>
      </c>
      <c r="E377" s="3" t="s">
        <v>731</v>
      </c>
      <c r="F377" s="3" t="s">
        <v>33</v>
      </c>
      <c r="G377" s="4">
        <v>-180000</v>
      </c>
      <c r="H377" s="4">
        <v>-180000</v>
      </c>
      <c r="I377" s="5">
        <v>-180000</v>
      </c>
      <c r="J377" s="5">
        <v>-180000</v>
      </c>
    </row>
    <row r="378" spans="1:10" x14ac:dyDescent="0.25">
      <c r="A378" s="3" t="s">
        <v>727</v>
      </c>
      <c r="B378" s="3" t="s">
        <v>728</v>
      </c>
      <c r="C378" s="3" t="s">
        <v>9</v>
      </c>
      <c r="D378" s="3" t="s">
        <v>1355</v>
      </c>
      <c r="E378" s="3" t="s">
        <v>732</v>
      </c>
      <c r="F378" s="3" t="s">
        <v>733</v>
      </c>
      <c r="G378" s="4">
        <v>-815478</v>
      </c>
      <c r="H378" s="4">
        <v>-1101524</v>
      </c>
      <c r="I378" s="5">
        <v>-1116834</v>
      </c>
      <c r="J378" s="5">
        <v>-1290375</v>
      </c>
    </row>
    <row r="379" spans="1:10" x14ac:dyDescent="0.25">
      <c r="A379" s="3" t="s">
        <v>727</v>
      </c>
      <c r="B379" s="3" t="s">
        <v>728</v>
      </c>
      <c r="C379" s="3" t="s">
        <v>9</v>
      </c>
      <c r="D379" s="3" t="s">
        <v>1355</v>
      </c>
      <c r="E379" s="3" t="s">
        <v>734</v>
      </c>
      <c r="F379" s="3" t="s">
        <v>735</v>
      </c>
      <c r="G379" s="4">
        <v>0</v>
      </c>
      <c r="H379" s="4">
        <v>-235886</v>
      </c>
      <c r="I379" s="5">
        <v>0</v>
      </c>
      <c r="J379" s="5">
        <v>-235886</v>
      </c>
    </row>
    <row r="380" spans="1:10" x14ac:dyDescent="0.25">
      <c r="A380" s="3" t="s">
        <v>727</v>
      </c>
      <c r="B380" s="3" t="s">
        <v>728</v>
      </c>
      <c r="C380" s="3" t="s">
        <v>9</v>
      </c>
      <c r="D380" s="3" t="s">
        <v>1355</v>
      </c>
      <c r="E380" s="3" t="s">
        <v>736</v>
      </c>
      <c r="F380" s="3" t="s">
        <v>737</v>
      </c>
      <c r="G380" s="4">
        <v>1865000</v>
      </c>
      <c r="H380" s="4">
        <v>1865000</v>
      </c>
      <c r="I380" s="5">
        <v>0</v>
      </c>
      <c r="J380" s="5">
        <v>0</v>
      </c>
    </row>
    <row r="381" spans="1:10" x14ac:dyDescent="0.25">
      <c r="A381" s="3" t="s">
        <v>727</v>
      </c>
      <c r="B381" s="3" t="s">
        <v>728</v>
      </c>
      <c r="C381" s="3" t="s">
        <v>9</v>
      </c>
      <c r="D381" s="3" t="s">
        <v>1355</v>
      </c>
      <c r="E381" s="3" t="s">
        <v>738</v>
      </c>
      <c r="F381" s="3" t="s">
        <v>739</v>
      </c>
      <c r="G381" s="4">
        <v>600525</v>
      </c>
      <c r="H381" s="4">
        <v>600525</v>
      </c>
      <c r="I381" s="5">
        <v>0</v>
      </c>
      <c r="J381" s="5">
        <v>0</v>
      </c>
    </row>
    <row r="382" spans="1:10" x14ac:dyDescent="0.25">
      <c r="A382" s="3" t="s">
        <v>727</v>
      </c>
      <c r="B382" s="3" t="s">
        <v>728</v>
      </c>
      <c r="C382" s="3" t="s">
        <v>9</v>
      </c>
      <c r="D382" s="3" t="s">
        <v>1355</v>
      </c>
      <c r="E382" s="3" t="s">
        <v>740</v>
      </c>
      <c r="F382" s="3" t="s">
        <v>741</v>
      </c>
      <c r="G382" s="4">
        <v>-51163</v>
      </c>
      <c r="H382" s="4">
        <v>-25581</v>
      </c>
      <c r="I382" s="5">
        <v>0</v>
      </c>
      <c r="J382" s="5">
        <v>0</v>
      </c>
    </row>
    <row r="383" spans="1:10" x14ac:dyDescent="0.25">
      <c r="A383" s="3" t="s">
        <v>727</v>
      </c>
      <c r="B383" s="3" t="s">
        <v>728</v>
      </c>
      <c r="C383" s="3" t="s">
        <v>9</v>
      </c>
      <c r="D383" s="3" t="s">
        <v>1355</v>
      </c>
      <c r="E383" s="3" t="s">
        <v>742</v>
      </c>
      <c r="F383" s="3" t="s">
        <v>11</v>
      </c>
      <c r="G383" s="4">
        <v>-4557353</v>
      </c>
      <c r="H383" s="4">
        <v>-4557353</v>
      </c>
      <c r="I383" s="5">
        <v>-4557353</v>
      </c>
      <c r="J383" s="5">
        <v>-4557353</v>
      </c>
    </row>
    <row r="384" spans="1:10" x14ac:dyDescent="0.25">
      <c r="A384" s="3" t="s">
        <v>727</v>
      </c>
      <c r="B384" s="3" t="s">
        <v>728</v>
      </c>
      <c r="C384" s="3" t="s">
        <v>9</v>
      </c>
      <c r="D384" s="3" t="s">
        <v>1355</v>
      </c>
      <c r="E384" s="3" t="s">
        <v>743</v>
      </c>
      <c r="F384" s="3" t="s">
        <v>744</v>
      </c>
      <c r="G384" s="4">
        <v>0</v>
      </c>
      <c r="H384" s="4">
        <v>0</v>
      </c>
      <c r="I384" s="5">
        <v>2376414</v>
      </c>
      <c r="J384" s="5">
        <v>2376414</v>
      </c>
    </row>
    <row r="385" spans="1:10" x14ac:dyDescent="0.25">
      <c r="A385" s="3" t="s">
        <v>727</v>
      </c>
      <c r="B385" s="3" t="s">
        <v>728</v>
      </c>
      <c r="C385" s="3" t="s">
        <v>9</v>
      </c>
      <c r="D385" s="3" t="s">
        <v>1355</v>
      </c>
      <c r="E385" s="3" t="s">
        <v>745</v>
      </c>
      <c r="F385" s="3" t="s">
        <v>746</v>
      </c>
      <c r="G385" s="4">
        <v>0</v>
      </c>
      <c r="H385" s="4">
        <v>0</v>
      </c>
      <c r="I385" s="5">
        <v>0</v>
      </c>
      <c r="J385" s="5">
        <v>-250000</v>
      </c>
    </row>
    <row r="386" spans="1:10" x14ac:dyDescent="0.25">
      <c r="A386" s="3" t="s">
        <v>727</v>
      </c>
      <c r="B386" s="3" t="s">
        <v>728</v>
      </c>
      <c r="C386" s="3" t="s">
        <v>9</v>
      </c>
      <c r="D386" s="3" t="s">
        <v>1355</v>
      </c>
      <c r="E386" s="3" t="s">
        <v>747</v>
      </c>
      <c r="F386" s="3" t="s">
        <v>748</v>
      </c>
      <c r="G386" s="4">
        <v>0</v>
      </c>
      <c r="H386" s="4">
        <v>0</v>
      </c>
      <c r="I386" s="5">
        <v>0</v>
      </c>
      <c r="J386" s="5">
        <v>0</v>
      </c>
    </row>
    <row r="387" spans="1:10" x14ac:dyDescent="0.25">
      <c r="A387" s="3" t="s">
        <v>727</v>
      </c>
      <c r="B387" s="3" t="s">
        <v>728</v>
      </c>
      <c r="C387" s="3" t="s">
        <v>9</v>
      </c>
      <c r="D387" s="3" t="s">
        <v>1355</v>
      </c>
      <c r="E387" s="3" t="s">
        <v>749</v>
      </c>
      <c r="F387" s="3" t="s">
        <v>750</v>
      </c>
      <c r="G387" s="4">
        <v>0</v>
      </c>
      <c r="H387" s="4">
        <v>0</v>
      </c>
      <c r="I387" s="5">
        <v>0</v>
      </c>
      <c r="J387" s="5">
        <v>0</v>
      </c>
    </row>
    <row r="388" spans="1:10" x14ac:dyDescent="0.25">
      <c r="A388" s="3" t="s">
        <v>727</v>
      </c>
      <c r="B388" s="3" t="s">
        <v>728</v>
      </c>
      <c r="C388" s="3" t="s">
        <v>9</v>
      </c>
      <c r="D388" s="3" t="s">
        <v>1355</v>
      </c>
      <c r="E388" s="3" t="s">
        <v>751</v>
      </c>
      <c r="F388" s="3" t="s">
        <v>752</v>
      </c>
      <c r="G388" s="4">
        <v>0</v>
      </c>
      <c r="H388" s="4">
        <v>0</v>
      </c>
      <c r="I388" s="5">
        <v>-8584076</v>
      </c>
      <c r="J388" s="5">
        <v>-8348190</v>
      </c>
    </row>
    <row r="389" spans="1:10" x14ac:dyDescent="0.25">
      <c r="A389" s="3" t="s">
        <v>727</v>
      </c>
      <c r="B389" s="3" t="s">
        <v>728</v>
      </c>
      <c r="C389" s="3" t="s">
        <v>9</v>
      </c>
      <c r="D389" s="3" t="s">
        <v>1355</v>
      </c>
      <c r="E389" s="3" t="s">
        <v>753</v>
      </c>
      <c r="F389" s="3" t="s">
        <v>754</v>
      </c>
      <c r="G389" s="4">
        <v>0</v>
      </c>
      <c r="H389" s="4">
        <v>0</v>
      </c>
      <c r="I389" s="5">
        <v>130000</v>
      </c>
      <c r="J389" s="5">
        <v>130000</v>
      </c>
    </row>
    <row r="390" spans="1:10" x14ac:dyDescent="0.25">
      <c r="A390" s="3" t="s">
        <v>727</v>
      </c>
      <c r="B390" s="3" t="s">
        <v>728</v>
      </c>
      <c r="C390" s="3" t="s">
        <v>9</v>
      </c>
      <c r="D390" s="3" t="s">
        <v>1355</v>
      </c>
      <c r="E390" s="3" t="s">
        <v>755</v>
      </c>
      <c r="F390" s="3" t="s">
        <v>23</v>
      </c>
      <c r="G390" s="4">
        <v>0</v>
      </c>
      <c r="H390" s="4">
        <v>0</v>
      </c>
      <c r="I390" s="5">
        <v>0</v>
      </c>
      <c r="J390" s="5">
        <v>0</v>
      </c>
    </row>
    <row r="391" spans="1:10" x14ac:dyDescent="0.25">
      <c r="A391" s="3" t="s">
        <v>727</v>
      </c>
      <c r="B391" s="3" t="s">
        <v>728</v>
      </c>
      <c r="C391" s="3" t="s">
        <v>9</v>
      </c>
      <c r="D391" s="3" t="s">
        <v>1355</v>
      </c>
      <c r="E391" s="3" t="s">
        <v>756</v>
      </c>
      <c r="F391" s="3" t="s">
        <v>403</v>
      </c>
      <c r="G391" s="4">
        <v>0</v>
      </c>
      <c r="H391" s="4">
        <v>0</v>
      </c>
      <c r="I391" s="5">
        <v>0</v>
      </c>
      <c r="J391" s="5">
        <v>0</v>
      </c>
    </row>
    <row r="392" spans="1:10" x14ac:dyDescent="0.25">
      <c r="A392" s="3" t="s">
        <v>727</v>
      </c>
      <c r="B392" s="3" t="s">
        <v>728</v>
      </c>
      <c r="C392" s="3" t="s">
        <v>9</v>
      </c>
      <c r="D392" s="3" t="s">
        <v>1355</v>
      </c>
      <c r="E392" s="3" t="s">
        <v>757</v>
      </c>
      <c r="F392" s="3" t="s">
        <v>758</v>
      </c>
      <c r="G392" s="4">
        <v>-77438</v>
      </c>
      <c r="H392" s="4">
        <v>-68745</v>
      </c>
      <c r="I392" s="5">
        <v>0</v>
      </c>
      <c r="J392" s="5">
        <v>0</v>
      </c>
    </row>
    <row r="393" spans="1:10" x14ac:dyDescent="0.25">
      <c r="A393" s="3" t="s">
        <v>727</v>
      </c>
      <c r="B393" s="3" t="s">
        <v>728</v>
      </c>
      <c r="C393" s="3" t="s">
        <v>9</v>
      </c>
      <c r="D393" s="3" t="s">
        <v>1355</v>
      </c>
      <c r="E393" s="3" t="s">
        <v>759</v>
      </c>
      <c r="F393" s="3" t="s">
        <v>760</v>
      </c>
      <c r="G393" s="4">
        <v>0</v>
      </c>
      <c r="H393" s="4">
        <v>0</v>
      </c>
      <c r="I393" s="5">
        <v>832875</v>
      </c>
      <c r="J393" s="5">
        <v>1110100</v>
      </c>
    </row>
    <row r="394" spans="1:10" x14ac:dyDescent="0.25">
      <c r="A394" s="3" t="s">
        <v>727</v>
      </c>
      <c r="B394" s="3" t="s">
        <v>728</v>
      </c>
      <c r="C394" s="3" t="s">
        <v>9</v>
      </c>
      <c r="D394" s="3" t="s">
        <v>1355</v>
      </c>
      <c r="E394" s="3" t="s">
        <v>761</v>
      </c>
      <c r="F394" s="3" t="s">
        <v>762</v>
      </c>
      <c r="G394" s="4">
        <v>0</v>
      </c>
      <c r="H394" s="4">
        <v>0</v>
      </c>
      <c r="I394" s="5">
        <v>-173846</v>
      </c>
      <c r="J394" s="5">
        <v>-173846</v>
      </c>
    </row>
    <row r="395" spans="1:10" x14ac:dyDescent="0.25">
      <c r="A395" s="3" t="s">
        <v>727</v>
      </c>
      <c r="B395" s="3" t="s">
        <v>728</v>
      </c>
      <c r="C395" s="3" t="s">
        <v>9</v>
      </c>
      <c r="D395" s="3" t="s">
        <v>1355</v>
      </c>
      <c r="E395" s="3" t="s">
        <v>2342</v>
      </c>
      <c r="F395" s="3" t="s">
        <v>2343</v>
      </c>
      <c r="G395" s="4">
        <v>0</v>
      </c>
      <c r="H395" s="4">
        <v>0</v>
      </c>
      <c r="I395" s="5">
        <v>150000</v>
      </c>
      <c r="J395" s="5">
        <v>0</v>
      </c>
    </row>
    <row r="396" spans="1:10" x14ac:dyDescent="0.25">
      <c r="A396" s="3" t="s">
        <v>727</v>
      </c>
      <c r="B396" s="3" t="s">
        <v>728</v>
      </c>
      <c r="C396" s="3" t="s">
        <v>9</v>
      </c>
      <c r="D396" s="3" t="s">
        <v>1355</v>
      </c>
      <c r="E396" s="3" t="s">
        <v>2344</v>
      </c>
      <c r="F396" s="3" t="s">
        <v>2345</v>
      </c>
      <c r="G396" s="4">
        <v>0</v>
      </c>
      <c r="H396" s="4">
        <v>0</v>
      </c>
      <c r="I396" s="5">
        <v>0</v>
      </c>
      <c r="J396" s="5">
        <v>-347043</v>
      </c>
    </row>
    <row r="397" spans="1:10" x14ac:dyDescent="0.25">
      <c r="A397" s="3" t="s">
        <v>727</v>
      </c>
      <c r="B397" s="3" t="s">
        <v>728</v>
      </c>
      <c r="C397" s="3" t="s">
        <v>340</v>
      </c>
      <c r="D397" s="3" t="s">
        <v>1565</v>
      </c>
      <c r="E397" s="3" t="s">
        <v>756</v>
      </c>
      <c r="F397" s="3" t="s">
        <v>403</v>
      </c>
      <c r="G397" s="4">
        <v>0</v>
      </c>
      <c r="H397" s="4">
        <v>0</v>
      </c>
      <c r="I397" s="5">
        <v>0</v>
      </c>
      <c r="J397" s="5">
        <v>0</v>
      </c>
    </row>
    <row r="398" spans="1:10" x14ac:dyDescent="0.25">
      <c r="A398" s="3" t="s">
        <v>727</v>
      </c>
      <c r="B398" s="3" t="s">
        <v>728</v>
      </c>
      <c r="C398" s="3" t="s">
        <v>763</v>
      </c>
      <c r="D398" s="3" t="s">
        <v>1894</v>
      </c>
      <c r="E398" s="3" t="s">
        <v>751</v>
      </c>
      <c r="F398" s="3" t="s">
        <v>752</v>
      </c>
      <c r="G398" s="4">
        <v>0</v>
      </c>
      <c r="H398" s="4">
        <v>0</v>
      </c>
      <c r="I398" s="5">
        <v>8584076</v>
      </c>
      <c r="J398" s="5">
        <v>8348190</v>
      </c>
    </row>
    <row r="399" spans="1:10" x14ac:dyDescent="0.25">
      <c r="A399" s="3" t="s">
        <v>2424</v>
      </c>
      <c r="B399" s="3" t="s">
        <v>728</v>
      </c>
      <c r="C399" s="3" t="s">
        <v>763</v>
      </c>
      <c r="D399" s="3" t="s">
        <v>1894</v>
      </c>
      <c r="F399" s="3" t="s">
        <v>2425</v>
      </c>
      <c r="I399" s="5">
        <v>-263856</v>
      </c>
      <c r="J399" s="5">
        <v>-263856</v>
      </c>
    </row>
    <row r="400" spans="1:10" x14ac:dyDescent="0.25">
      <c r="A400" s="3" t="s">
        <v>764</v>
      </c>
      <c r="B400" s="3" t="s">
        <v>765</v>
      </c>
      <c r="C400" s="3" t="s">
        <v>9</v>
      </c>
      <c r="D400" s="3" t="s">
        <v>1355</v>
      </c>
      <c r="E400" s="3" t="s">
        <v>766</v>
      </c>
      <c r="F400" s="3" t="s">
        <v>767</v>
      </c>
      <c r="G400" s="4">
        <v>20509</v>
      </c>
      <c r="H400" s="4">
        <v>20509</v>
      </c>
      <c r="I400" s="5">
        <v>20509</v>
      </c>
      <c r="J400" s="5">
        <v>20509</v>
      </c>
    </row>
    <row r="401" spans="1:10" x14ac:dyDescent="0.25">
      <c r="A401" s="3" t="s">
        <v>764</v>
      </c>
      <c r="B401" s="3" t="s">
        <v>765</v>
      </c>
      <c r="C401" s="3" t="s">
        <v>9</v>
      </c>
      <c r="D401" s="3" t="s">
        <v>1355</v>
      </c>
      <c r="E401" s="3" t="s">
        <v>768</v>
      </c>
      <c r="F401" s="3" t="s">
        <v>11</v>
      </c>
      <c r="G401" s="4">
        <v>-96032</v>
      </c>
      <c r="H401" s="4">
        <v>-96032</v>
      </c>
      <c r="I401" s="5">
        <v>-96032</v>
      </c>
      <c r="J401" s="5">
        <v>-96032</v>
      </c>
    </row>
    <row r="402" spans="1:10" x14ac:dyDescent="0.25">
      <c r="A402" s="3" t="s">
        <v>769</v>
      </c>
      <c r="B402" s="3" t="s">
        <v>770</v>
      </c>
      <c r="C402" s="3" t="s">
        <v>9</v>
      </c>
      <c r="D402" s="3" t="s">
        <v>1355</v>
      </c>
      <c r="E402" s="3" t="s">
        <v>771</v>
      </c>
      <c r="F402" s="3" t="s">
        <v>11</v>
      </c>
      <c r="G402" s="4">
        <v>-42549</v>
      </c>
      <c r="H402" s="4">
        <v>-42549</v>
      </c>
      <c r="I402" s="5">
        <v>-42549</v>
      </c>
      <c r="J402" s="5">
        <v>-42549</v>
      </c>
    </row>
    <row r="403" spans="1:10" x14ac:dyDescent="0.25">
      <c r="A403" s="3" t="s">
        <v>769</v>
      </c>
      <c r="B403" s="3" t="s">
        <v>770</v>
      </c>
      <c r="C403" s="3" t="s">
        <v>9</v>
      </c>
      <c r="D403" s="3" t="s">
        <v>1355</v>
      </c>
      <c r="E403" s="3" t="s">
        <v>772</v>
      </c>
      <c r="F403" s="3" t="s">
        <v>773</v>
      </c>
      <c r="G403" s="4">
        <v>55979</v>
      </c>
      <c r="H403" s="4">
        <v>55979</v>
      </c>
      <c r="I403" s="5">
        <v>55979</v>
      </c>
      <c r="J403" s="5">
        <v>55979</v>
      </c>
    </row>
    <row r="404" spans="1:10" x14ac:dyDescent="0.25">
      <c r="A404" s="3" t="s">
        <v>774</v>
      </c>
      <c r="B404" s="3" t="s">
        <v>775</v>
      </c>
      <c r="C404" s="3" t="s">
        <v>9</v>
      </c>
      <c r="D404" s="3" t="s">
        <v>1355</v>
      </c>
      <c r="E404" s="3" t="s">
        <v>776</v>
      </c>
      <c r="F404" s="3" t="s">
        <v>11</v>
      </c>
      <c r="G404" s="4">
        <v>-44442</v>
      </c>
      <c r="H404" s="4">
        <v>-44442</v>
      </c>
      <c r="I404" s="5">
        <v>-44442</v>
      </c>
      <c r="J404" s="5">
        <v>-44442</v>
      </c>
    </row>
    <row r="405" spans="1:10" x14ac:dyDescent="0.25">
      <c r="A405" s="3" t="s">
        <v>774</v>
      </c>
      <c r="B405" s="3" t="s">
        <v>775</v>
      </c>
      <c r="C405" s="3" t="s">
        <v>9</v>
      </c>
      <c r="D405" s="3" t="s">
        <v>1355</v>
      </c>
      <c r="E405" s="3" t="s">
        <v>777</v>
      </c>
      <c r="F405" s="3" t="s">
        <v>778</v>
      </c>
      <c r="G405" s="4">
        <v>76502</v>
      </c>
      <c r="H405" s="4">
        <v>76502</v>
      </c>
      <c r="I405" s="5">
        <v>76502</v>
      </c>
      <c r="J405" s="5">
        <v>76502</v>
      </c>
    </row>
    <row r="406" spans="1:10" x14ac:dyDescent="0.25">
      <c r="A406" s="3" t="s">
        <v>779</v>
      </c>
      <c r="B406" s="3" t="s">
        <v>780</v>
      </c>
      <c r="C406" s="3" t="s">
        <v>9</v>
      </c>
      <c r="D406" s="3" t="s">
        <v>1355</v>
      </c>
      <c r="E406" s="3" t="s">
        <v>781</v>
      </c>
      <c r="F406" s="3" t="s">
        <v>11</v>
      </c>
      <c r="G406" s="4">
        <v>-77288</v>
      </c>
      <c r="H406" s="4">
        <v>-77288</v>
      </c>
      <c r="I406" s="5">
        <v>-77288</v>
      </c>
      <c r="J406" s="5">
        <v>-77288</v>
      </c>
    </row>
    <row r="407" spans="1:10" x14ac:dyDescent="0.25">
      <c r="A407" s="3" t="s">
        <v>779</v>
      </c>
      <c r="B407" s="3" t="s">
        <v>780</v>
      </c>
      <c r="C407" s="3" t="s">
        <v>9</v>
      </c>
      <c r="D407" s="3" t="s">
        <v>1355</v>
      </c>
      <c r="E407" s="3" t="s">
        <v>782</v>
      </c>
      <c r="F407" s="3" t="s">
        <v>783</v>
      </c>
      <c r="G407" s="4">
        <v>1513</v>
      </c>
      <c r="H407" s="4">
        <v>1513</v>
      </c>
      <c r="I407" s="5">
        <v>1513</v>
      </c>
      <c r="J407" s="5">
        <v>1513</v>
      </c>
    </row>
    <row r="408" spans="1:10" x14ac:dyDescent="0.25">
      <c r="A408" s="3" t="s">
        <v>779</v>
      </c>
      <c r="B408" s="3" t="s">
        <v>780</v>
      </c>
      <c r="C408" s="3" t="s">
        <v>9</v>
      </c>
      <c r="D408" s="3" t="s">
        <v>1355</v>
      </c>
      <c r="E408" s="3" t="s">
        <v>784</v>
      </c>
      <c r="F408" s="3" t="s">
        <v>785</v>
      </c>
      <c r="G408" s="4">
        <v>-75000</v>
      </c>
      <c r="H408" s="4">
        <v>-75000</v>
      </c>
      <c r="I408" s="5">
        <v>-75000</v>
      </c>
      <c r="J408" s="5">
        <v>-75000</v>
      </c>
    </row>
    <row r="409" spans="1:10" x14ac:dyDescent="0.25">
      <c r="A409" s="3" t="s">
        <v>779</v>
      </c>
      <c r="B409" s="3" t="s">
        <v>780</v>
      </c>
      <c r="C409" s="3" t="s">
        <v>9</v>
      </c>
      <c r="D409" s="3" t="s">
        <v>1355</v>
      </c>
      <c r="E409" s="3" t="s">
        <v>786</v>
      </c>
      <c r="F409" s="3" t="s">
        <v>23</v>
      </c>
      <c r="G409" s="4">
        <v>0</v>
      </c>
      <c r="H409" s="4">
        <v>0</v>
      </c>
      <c r="I409" s="5">
        <v>0</v>
      </c>
      <c r="J409" s="5">
        <v>0</v>
      </c>
    </row>
    <row r="410" spans="1:10" x14ac:dyDescent="0.25">
      <c r="A410" s="3" t="s">
        <v>779</v>
      </c>
      <c r="B410" s="3" t="s">
        <v>780</v>
      </c>
      <c r="C410" s="3" t="s">
        <v>9</v>
      </c>
      <c r="D410" s="3" t="s">
        <v>1355</v>
      </c>
      <c r="E410" s="3" t="s">
        <v>787</v>
      </c>
      <c r="F410" s="3" t="s">
        <v>788</v>
      </c>
      <c r="G410" s="4">
        <v>0</v>
      </c>
      <c r="H410" s="4">
        <v>0</v>
      </c>
      <c r="I410" s="5">
        <v>0</v>
      </c>
      <c r="J410" s="5">
        <v>0</v>
      </c>
    </row>
    <row r="411" spans="1:10" x14ac:dyDescent="0.25">
      <c r="A411" s="3" t="s">
        <v>779</v>
      </c>
      <c r="B411" s="3" t="s">
        <v>780</v>
      </c>
      <c r="C411" s="3" t="s">
        <v>9</v>
      </c>
      <c r="D411" s="3" t="s">
        <v>1355</v>
      </c>
      <c r="E411" s="3" t="s">
        <v>789</v>
      </c>
      <c r="F411" s="3" t="s">
        <v>194</v>
      </c>
      <c r="G411" s="4">
        <v>-50000</v>
      </c>
      <c r="H411" s="4">
        <v>-50000</v>
      </c>
      <c r="I411" s="5">
        <v>-50000</v>
      </c>
      <c r="J411" s="5">
        <v>-50000</v>
      </c>
    </row>
    <row r="412" spans="1:10" x14ac:dyDescent="0.25">
      <c r="A412" s="3" t="s">
        <v>790</v>
      </c>
      <c r="B412" s="3" t="s">
        <v>791</v>
      </c>
      <c r="C412" s="3" t="s">
        <v>9</v>
      </c>
      <c r="D412" s="3" t="s">
        <v>1355</v>
      </c>
      <c r="E412" s="3" t="s">
        <v>792</v>
      </c>
      <c r="F412" s="3" t="s">
        <v>793</v>
      </c>
      <c r="G412" s="4">
        <v>-395183</v>
      </c>
      <c r="H412" s="4">
        <v>-526910</v>
      </c>
      <c r="I412" s="5">
        <v>-107777</v>
      </c>
      <c r="J412" s="5">
        <v>-143703</v>
      </c>
    </row>
    <row r="413" spans="1:10" x14ac:dyDescent="0.25">
      <c r="A413" s="3" t="s">
        <v>790</v>
      </c>
      <c r="B413" s="3" t="s">
        <v>791</v>
      </c>
      <c r="C413" s="3" t="s">
        <v>9</v>
      </c>
      <c r="D413" s="3" t="s">
        <v>1355</v>
      </c>
      <c r="E413" s="3" t="s">
        <v>794</v>
      </c>
      <c r="F413" s="3" t="s">
        <v>11</v>
      </c>
      <c r="G413" s="4">
        <v>-395308</v>
      </c>
      <c r="H413" s="4">
        <v>-395308</v>
      </c>
      <c r="I413" s="5">
        <v>-395308</v>
      </c>
      <c r="J413" s="5">
        <v>-395308</v>
      </c>
    </row>
    <row r="414" spans="1:10" x14ac:dyDescent="0.25">
      <c r="A414" s="3" t="s">
        <v>790</v>
      </c>
      <c r="B414" s="3" t="s">
        <v>791</v>
      </c>
      <c r="C414" s="3" t="s">
        <v>9</v>
      </c>
      <c r="D414" s="3" t="s">
        <v>1355</v>
      </c>
      <c r="E414" s="3" t="s">
        <v>795</v>
      </c>
      <c r="F414" s="3" t="s">
        <v>758</v>
      </c>
      <c r="G414" s="4">
        <v>-40000</v>
      </c>
      <c r="H414" s="4">
        <v>-40000</v>
      </c>
      <c r="I414" s="5">
        <v>-40000</v>
      </c>
      <c r="J414" s="5">
        <v>-40000</v>
      </c>
    </row>
    <row r="415" spans="1:10" x14ac:dyDescent="0.25">
      <c r="A415" s="3" t="s">
        <v>790</v>
      </c>
      <c r="B415" s="3" t="s">
        <v>791</v>
      </c>
      <c r="C415" s="3" t="s">
        <v>9</v>
      </c>
      <c r="D415" s="3" t="s">
        <v>1355</v>
      </c>
      <c r="E415" s="3" t="s">
        <v>796</v>
      </c>
      <c r="F415" s="3" t="s">
        <v>23</v>
      </c>
      <c r="G415" s="4">
        <v>0</v>
      </c>
      <c r="H415" s="4">
        <v>0</v>
      </c>
      <c r="I415" s="5">
        <v>0</v>
      </c>
      <c r="J415" s="5">
        <v>0</v>
      </c>
    </row>
    <row r="416" spans="1:10" x14ac:dyDescent="0.25">
      <c r="A416" s="3" t="s">
        <v>790</v>
      </c>
      <c r="B416" s="3" t="s">
        <v>791</v>
      </c>
      <c r="C416" s="3" t="s">
        <v>9</v>
      </c>
      <c r="D416" s="3" t="s">
        <v>1355</v>
      </c>
      <c r="E416" s="3" t="s">
        <v>797</v>
      </c>
      <c r="F416" s="3" t="s">
        <v>798</v>
      </c>
      <c r="G416" s="4">
        <v>0</v>
      </c>
      <c r="H416" s="4">
        <v>0</v>
      </c>
      <c r="I416" s="5">
        <v>0</v>
      </c>
      <c r="J416" s="5">
        <v>0</v>
      </c>
    </row>
    <row r="417" spans="1:10" x14ac:dyDescent="0.25">
      <c r="A417" s="3" t="s">
        <v>790</v>
      </c>
      <c r="B417" s="3" t="s">
        <v>791</v>
      </c>
      <c r="C417" s="3" t="s">
        <v>9</v>
      </c>
      <c r="D417" s="3" t="s">
        <v>1355</v>
      </c>
      <c r="E417" s="3" t="s">
        <v>799</v>
      </c>
      <c r="F417" s="3" t="s">
        <v>800</v>
      </c>
      <c r="G417" s="4">
        <v>-157031</v>
      </c>
      <c r="H417" s="4">
        <v>-209375</v>
      </c>
      <c r="I417" s="5">
        <v>0</v>
      </c>
      <c r="J417" s="5">
        <v>0</v>
      </c>
    </row>
    <row r="418" spans="1:10" x14ac:dyDescent="0.25">
      <c r="A418" s="3" t="s">
        <v>801</v>
      </c>
      <c r="B418" s="3" t="s">
        <v>802</v>
      </c>
      <c r="C418" s="3" t="s">
        <v>9</v>
      </c>
      <c r="D418" s="3" t="s">
        <v>1355</v>
      </c>
      <c r="E418" s="3" t="s">
        <v>803</v>
      </c>
      <c r="F418" s="3" t="s">
        <v>804</v>
      </c>
      <c r="G418" s="4">
        <v>-1480333</v>
      </c>
      <c r="H418" s="4">
        <v>-1480333</v>
      </c>
      <c r="I418" s="5">
        <v>-1480333</v>
      </c>
      <c r="J418" s="5">
        <v>-1480333</v>
      </c>
    </row>
    <row r="419" spans="1:10" x14ac:dyDescent="0.25">
      <c r="A419" s="3" t="s">
        <v>801</v>
      </c>
      <c r="B419" s="3" t="s">
        <v>802</v>
      </c>
      <c r="C419" s="3" t="s">
        <v>9</v>
      </c>
      <c r="D419" s="3" t="s">
        <v>1355</v>
      </c>
      <c r="E419" s="3" t="s">
        <v>805</v>
      </c>
      <c r="F419" s="3" t="s">
        <v>806</v>
      </c>
      <c r="G419" s="4">
        <v>-1000000</v>
      </c>
      <c r="H419" s="4">
        <v>-1000000</v>
      </c>
      <c r="I419" s="5">
        <v>-1000000</v>
      </c>
      <c r="J419" s="5">
        <v>-1000000</v>
      </c>
    </row>
    <row r="420" spans="1:10" x14ac:dyDescent="0.25">
      <c r="A420" s="3" t="s">
        <v>801</v>
      </c>
      <c r="B420" s="3" t="s">
        <v>802</v>
      </c>
      <c r="C420" s="3" t="s">
        <v>9</v>
      </c>
      <c r="D420" s="3" t="s">
        <v>1355</v>
      </c>
      <c r="E420" s="3" t="s">
        <v>807</v>
      </c>
      <c r="F420" s="3" t="s">
        <v>808</v>
      </c>
      <c r="G420" s="4">
        <v>-19994773</v>
      </c>
      <c r="H420" s="4">
        <v>-19994773</v>
      </c>
      <c r="I420" s="5">
        <v>-19515773</v>
      </c>
      <c r="J420" s="5">
        <v>-19515773</v>
      </c>
    </row>
    <row r="421" spans="1:10" x14ac:dyDescent="0.25">
      <c r="A421" s="3" t="s">
        <v>801</v>
      </c>
      <c r="B421" s="3" t="s">
        <v>802</v>
      </c>
      <c r="C421" s="3" t="s">
        <v>9</v>
      </c>
      <c r="D421" s="3" t="s">
        <v>1355</v>
      </c>
      <c r="E421" s="3" t="s">
        <v>809</v>
      </c>
      <c r="F421" s="3" t="s">
        <v>33</v>
      </c>
      <c r="G421" s="4">
        <v>-17971915</v>
      </c>
      <c r="H421" s="4">
        <v>-17971915</v>
      </c>
      <c r="I421" s="5">
        <v>-17971915</v>
      </c>
      <c r="J421" s="5">
        <v>-17971915</v>
      </c>
    </row>
    <row r="422" spans="1:10" x14ac:dyDescent="0.25">
      <c r="A422" s="3" t="s">
        <v>801</v>
      </c>
      <c r="B422" s="3" t="s">
        <v>802</v>
      </c>
      <c r="C422" s="3" t="s">
        <v>9</v>
      </c>
      <c r="D422" s="3" t="s">
        <v>1355</v>
      </c>
      <c r="E422" s="3" t="s">
        <v>810</v>
      </c>
      <c r="F422" s="3" t="s">
        <v>811</v>
      </c>
      <c r="G422" s="4">
        <v>1480333</v>
      </c>
      <c r="H422" s="4">
        <v>1480333</v>
      </c>
      <c r="I422" s="5">
        <v>1480333</v>
      </c>
      <c r="J422" s="5">
        <v>1480333</v>
      </c>
    </row>
    <row r="423" spans="1:10" x14ac:dyDescent="0.25">
      <c r="A423" s="3" t="s">
        <v>801</v>
      </c>
      <c r="B423" s="3" t="s">
        <v>802</v>
      </c>
      <c r="C423" s="3" t="s">
        <v>9</v>
      </c>
      <c r="D423" s="3" t="s">
        <v>1355</v>
      </c>
      <c r="E423" s="3" t="s">
        <v>812</v>
      </c>
      <c r="F423" s="3" t="s">
        <v>813</v>
      </c>
      <c r="G423" s="4">
        <v>-701392</v>
      </c>
      <c r="H423" s="4">
        <v>-748950</v>
      </c>
      <c r="I423" s="5">
        <v>-701392</v>
      </c>
      <c r="J423" s="5">
        <v>-748950</v>
      </c>
    </row>
    <row r="424" spans="1:10" x14ac:dyDescent="0.25">
      <c r="A424" s="3" t="s">
        <v>801</v>
      </c>
      <c r="B424" s="3" t="s">
        <v>802</v>
      </c>
      <c r="C424" s="3" t="s">
        <v>9</v>
      </c>
      <c r="D424" s="3" t="s">
        <v>1355</v>
      </c>
      <c r="E424" s="3" t="s">
        <v>814</v>
      </c>
      <c r="F424" s="3" t="s">
        <v>815</v>
      </c>
      <c r="G424" s="4">
        <v>1502180</v>
      </c>
      <c r="H424" s="4">
        <v>1502180</v>
      </c>
      <c r="I424" s="5">
        <v>1502180</v>
      </c>
      <c r="J424" s="5">
        <v>1502180</v>
      </c>
    </row>
    <row r="425" spans="1:10" x14ac:dyDescent="0.25">
      <c r="A425" s="3" t="s">
        <v>801</v>
      </c>
      <c r="B425" s="3" t="s">
        <v>802</v>
      </c>
      <c r="C425" s="3" t="s">
        <v>9</v>
      </c>
      <c r="D425" s="3" t="s">
        <v>1355</v>
      </c>
      <c r="E425" s="3" t="s">
        <v>816</v>
      </c>
      <c r="F425" s="3" t="s">
        <v>817</v>
      </c>
      <c r="G425" s="4">
        <v>58320</v>
      </c>
      <c r="H425" s="4">
        <v>58320</v>
      </c>
      <c r="I425" s="5">
        <v>58320</v>
      </c>
      <c r="J425" s="5">
        <v>58320</v>
      </c>
    </row>
    <row r="426" spans="1:10" x14ac:dyDescent="0.25">
      <c r="A426" s="3" t="s">
        <v>801</v>
      </c>
      <c r="B426" s="3" t="s">
        <v>802</v>
      </c>
      <c r="C426" s="3" t="s">
        <v>9</v>
      </c>
      <c r="D426" s="3" t="s">
        <v>1355</v>
      </c>
      <c r="E426" s="3" t="s">
        <v>818</v>
      </c>
      <c r="F426" s="3" t="s">
        <v>819</v>
      </c>
      <c r="G426" s="4">
        <v>0</v>
      </c>
      <c r="H426" s="4">
        <v>0</v>
      </c>
      <c r="I426" s="5">
        <v>21010153</v>
      </c>
      <c r="J426" s="5">
        <v>21010153</v>
      </c>
    </row>
    <row r="427" spans="1:10" x14ac:dyDescent="0.25">
      <c r="A427" s="3" t="s">
        <v>801</v>
      </c>
      <c r="B427" s="3" t="s">
        <v>802</v>
      </c>
      <c r="C427" s="3" t="s">
        <v>9</v>
      </c>
      <c r="D427" s="3" t="s">
        <v>1355</v>
      </c>
      <c r="E427" s="3" t="s">
        <v>820</v>
      </c>
      <c r="F427" s="3" t="s">
        <v>821</v>
      </c>
      <c r="G427" s="4">
        <v>0</v>
      </c>
      <c r="H427" s="4">
        <v>0</v>
      </c>
      <c r="I427" s="5">
        <v>100000</v>
      </c>
      <c r="J427" s="5">
        <v>100000</v>
      </c>
    </row>
    <row r="428" spans="1:10" x14ac:dyDescent="0.25">
      <c r="A428" s="3" t="s">
        <v>801</v>
      </c>
      <c r="B428" s="3" t="s">
        <v>802</v>
      </c>
      <c r="C428" s="3" t="s">
        <v>9</v>
      </c>
      <c r="D428" s="3" t="s">
        <v>1355</v>
      </c>
      <c r="E428" s="3" t="s">
        <v>822</v>
      </c>
      <c r="F428" s="3" t="s">
        <v>39</v>
      </c>
      <c r="G428" s="4">
        <v>-1546253</v>
      </c>
      <c r="H428" s="4">
        <v>-2061670</v>
      </c>
      <c r="I428" s="5">
        <v>-1546253</v>
      </c>
      <c r="J428" s="5">
        <v>-2061670</v>
      </c>
    </row>
    <row r="429" spans="1:10" x14ac:dyDescent="0.25">
      <c r="A429" s="3" t="s">
        <v>801</v>
      </c>
      <c r="B429" s="3" t="s">
        <v>802</v>
      </c>
      <c r="C429" s="3" t="s">
        <v>9</v>
      </c>
      <c r="D429" s="3" t="s">
        <v>1355</v>
      </c>
      <c r="E429" s="3" t="s">
        <v>823</v>
      </c>
      <c r="F429" s="3" t="s">
        <v>758</v>
      </c>
      <c r="G429" s="4">
        <v>0</v>
      </c>
      <c r="H429" s="4">
        <v>0</v>
      </c>
      <c r="I429" s="5">
        <v>0</v>
      </c>
      <c r="J429" s="5">
        <v>0</v>
      </c>
    </row>
    <row r="430" spans="1:10" x14ac:dyDescent="0.25">
      <c r="A430" s="3" t="s">
        <v>801</v>
      </c>
      <c r="B430" s="3" t="s">
        <v>802</v>
      </c>
      <c r="C430" s="3" t="s">
        <v>9</v>
      </c>
      <c r="D430" s="3" t="s">
        <v>1355</v>
      </c>
      <c r="E430" s="3" t="s">
        <v>824</v>
      </c>
      <c r="F430" s="3" t="s">
        <v>825</v>
      </c>
      <c r="G430" s="4">
        <v>-192786874</v>
      </c>
      <c r="H430" s="4">
        <v>-192771089</v>
      </c>
      <c r="I430" s="5">
        <v>0</v>
      </c>
      <c r="J430" s="5">
        <v>0</v>
      </c>
    </row>
    <row r="431" spans="1:10" x14ac:dyDescent="0.25">
      <c r="A431" s="3" t="s">
        <v>801</v>
      </c>
      <c r="B431" s="3" t="s">
        <v>802</v>
      </c>
      <c r="C431" s="3" t="s">
        <v>9</v>
      </c>
      <c r="D431" s="3" t="s">
        <v>1355</v>
      </c>
      <c r="E431" s="3" t="s">
        <v>826</v>
      </c>
      <c r="F431" s="3" t="s">
        <v>827</v>
      </c>
      <c r="G431" s="4">
        <v>0</v>
      </c>
      <c r="H431" s="4">
        <v>0</v>
      </c>
      <c r="I431" s="5">
        <v>2000000</v>
      </c>
      <c r="J431" s="5">
        <v>2300000</v>
      </c>
    </row>
    <row r="432" spans="1:10" x14ac:dyDescent="0.25">
      <c r="A432" s="3" t="s">
        <v>801</v>
      </c>
      <c r="B432" s="3" t="s">
        <v>802</v>
      </c>
      <c r="C432" s="3" t="s">
        <v>340</v>
      </c>
      <c r="D432" s="3" t="s">
        <v>1565</v>
      </c>
      <c r="E432" s="3" t="s">
        <v>828</v>
      </c>
      <c r="F432" s="3" t="s">
        <v>829</v>
      </c>
      <c r="G432" s="4">
        <v>-2739824</v>
      </c>
      <c r="H432" s="4">
        <v>-2739824</v>
      </c>
      <c r="I432" s="5">
        <v>-2739824</v>
      </c>
      <c r="J432" s="5">
        <v>-2739824</v>
      </c>
    </row>
    <row r="433" spans="1:10" x14ac:dyDescent="0.25">
      <c r="A433" s="3" t="s">
        <v>830</v>
      </c>
      <c r="B433" s="3" t="s">
        <v>831</v>
      </c>
      <c r="C433" s="3" t="s">
        <v>9</v>
      </c>
      <c r="D433" s="3" t="s">
        <v>1355</v>
      </c>
      <c r="E433" s="3" t="s">
        <v>832</v>
      </c>
      <c r="F433" s="3" t="s">
        <v>767</v>
      </c>
      <c r="G433" s="4">
        <v>10000</v>
      </c>
      <c r="H433" s="4">
        <v>10000</v>
      </c>
      <c r="I433" s="5">
        <v>3000</v>
      </c>
      <c r="J433" s="5">
        <v>3000</v>
      </c>
    </row>
    <row r="434" spans="1:10" x14ac:dyDescent="0.25">
      <c r="A434" s="3" t="s">
        <v>830</v>
      </c>
      <c r="B434" s="3" t="s">
        <v>831</v>
      </c>
      <c r="C434" s="3" t="s">
        <v>9</v>
      </c>
      <c r="D434" s="3" t="s">
        <v>1355</v>
      </c>
      <c r="E434" s="3" t="s">
        <v>833</v>
      </c>
      <c r="F434" s="3" t="s">
        <v>11</v>
      </c>
      <c r="G434" s="4">
        <v>-21874</v>
      </c>
      <c r="H434" s="4">
        <v>-21874</v>
      </c>
      <c r="I434" s="5">
        <v>-21874</v>
      </c>
      <c r="J434" s="5">
        <v>-21874</v>
      </c>
    </row>
    <row r="435" spans="1:10" x14ac:dyDescent="0.25">
      <c r="A435" s="3" t="s">
        <v>830</v>
      </c>
      <c r="B435" s="3" t="s">
        <v>831</v>
      </c>
      <c r="C435" s="3" t="s">
        <v>9</v>
      </c>
      <c r="D435" s="3" t="s">
        <v>1355</v>
      </c>
      <c r="E435" s="3" t="s">
        <v>834</v>
      </c>
      <c r="F435" s="3" t="s">
        <v>835</v>
      </c>
      <c r="G435" s="4">
        <v>-55351</v>
      </c>
      <c r="H435" s="4">
        <v>-55351</v>
      </c>
      <c r="I435" s="5">
        <v>-55351</v>
      </c>
      <c r="J435" s="5">
        <v>-55351</v>
      </c>
    </row>
    <row r="436" spans="1:10" x14ac:dyDescent="0.25">
      <c r="A436" s="3" t="s">
        <v>830</v>
      </c>
      <c r="B436" s="3" t="s">
        <v>831</v>
      </c>
      <c r="C436" s="3" t="s">
        <v>9</v>
      </c>
      <c r="D436" s="3" t="s">
        <v>1355</v>
      </c>
      <c r="E436" s="3" t="s">
        <v>836</v>
      </c>
      <c r="F436" s="3" t="s">
        <v>23</v>
      </c>
      <c r="G436" s="4">
        <v>0</v>
      </c>
      <c r="H436" s="4">
        <v>0</v>
      </c>
      <c r="I436" s="5">
        <v>0</v>
      </c>
      <c r="J436" s="5">
        <v>0</v>
      </c>
    </row>
    <row r="437" spans="1:10" x14ac:dyDescent="0.25">
      <c r="A437" s="3" t="s">
        <v>837</v>
      </c>
      <c r="B437" s="3" t="s">
        <v>838</v>
      </c>
      <c r="C437" s="3" t="s">
        <v>410</v>
      </c>
      <c r="D437" s="3" t="s">
        <v>1600</v>
      </c>
      <c r="E437" s="3" t="s">
        <v>839</v>
      </c>
      <c r="F437" s="3" t="s">
        <v>840</v>
      </c>
      <c r="G437" s="4">
        <v>-225000</v>
      </c>
      <c r="H437" s="4">
        <v>-225000</v>
      </c>
      <c r="I437" s="5">
        <v>-225000</v>
      </c>
      <c r="J437" s="5">
        <v>-225000</v>
      </c>
    </row>
    <row r="438" spans="1:10" x14ac:dyDescent="0.25">
      <c r="A438" s="3" t="s">
        <v>837</v>
      </c>
      <c r="B438" s="3" t="s">
        <v>838</v>
      </c>
      <c r="C438" s="3" t="s">
        <v>410</v>
      </c>
      <c r="D438" s="3" t="s">
        <v>1600</v>
      </c>
      <c r="E438" s="3" t="s">
        <v>841</v>
      </c>
      <c r="F438" s="3" t="s">
        <v>344</v>
      </c>
      <c r="G438" s="4">
        <v>-503521</v>
      </c>
      <c r="H438" s="4">
        <v>-503521</v>
      </c>
      <c r="I438" s="5">
        <v>-503521</v>
      </c>
      <c r="J438" s="5">
        <v>-503521</v>
      </c>
    </row>
    <row r="439" spans="1:10" x14ac:dyDescent="0.25">
      <c r="A439" s="3" t="s">
        <v>837</v>
      </c>
      <c r="B439" s="3" t="s">
        <v>838</v>
      </c>
      <c r="C439" s="3" t="s">
        <v>410</v>
      </c>
      <c r="D439" s="3" t="s">
        <v>1600</v>
      </c>
      <c r="E439" s="3" t="s">
        <v>842</v>
      </c>
      <c r="F439" s="3" t="s">
        <v>843</v>
      </c>
      <c r="G439" s="4">
        <v>0</v>
      </c>
      <c r="H439" s="4">
        <v>-3565649</v>
      </c>
      <c r="I439" s="5">
        <v>0</v>
      </c>
      <c r="J439" s="5">
        <v>-3115756</v>
      </c>
    </row>
    <row r="440" spans="1:10" x14ac:dyDescent="0.25">
      <c r="A440" s="3" t="s">
        <v>837</v>
      </c>
      <c r="B440" s="3" t="s">
        <v>838</v>
      </c>
      <c r="C440" s="3" t="s">
        <v>410</v>
      </c>
      <c r="D440" s="3" t="s">
        <v>1600</v>
      </c>
      <c r="E440" s="3" t="s">
        <v>844</v>
      </c>
      <c r="F440" s="3" t="s">
        <v>218</v>
      </c>
      <c r="G440" s="4">
        <v>0</v>
      </c>
      <c r="H440" s="4">
        <v>0</v>
      </c>
      <c r="I440" s="5">
        <v>-309393</v>
      </c>
      <c r="J440" s="5">
        <v>-309393</v>
      </c>
    </row>
    <row r="441" spans="1:10" x14ac:dyDescent="0.25">
      <c r="A441" s="3" t="s">
        <v>845</v>
      </c>
      <c r="B441" s="3" t="s">
        <v>846</v>
      </c>
      <c r="C441" s="3" t="s">
        <v>9</v>
      </c>
      <c r="D441" s="3" t="s">
        <v>1355</v>
      </c>
      <c r="E441" s="3" t="s">
        <v>847</v>
      </c>
      <c r="F441" s="3" t="s">
        <v>11</v>
      </c>
      <c r="G441" s="4">
        <v>-14202887</v>
      </c>
      <c r="H441" s="4">
        <v>-14202887</v>
      </c>
      <c r="I441" s="5">
        <v>-14202887</v>
      </c>
      <c r="J441" s="5">
        <v>-14202887</v>
      </c>
    </row>
    <row r="442" spans="1:10" x14ac:dyDescent="0.25">
      <c r="A442" s="3" t="s">
        <v>845</v>
      </c>
      <c r="B442" s="3" t="s">
        <v>846</v>
      </c>
      <c r="C442" s="3" t="s">
        <v>9</v>
      </c>
      <c r="D442" s="3" t="s">
        <v>1355</v>
      </c>
      <c r="E442" s="3" t="s">
        <v>848</v>
      </c>
      <c r="F442" s="3" t="s">
        <v>44</v>
      </c>
      <c r="G442" s="4">
        <v>-5194762</v>
      </c>
      <c r="H442" s="4">
        <v>-5194762</v>
      </c>
      <c r="I442" s="5">
        <v>-535142</v>
      </c>
      <c r="J442" s="5">
        <v>-535142</v>
      </c>
    </row>
    <row r="443" spans="1:10" x14ac:dyDescent="0.25">
      <c r="A443" s="3" t="s">
        <v>845</v>
      </c>
      <c r="B443" s="3" t="s">
        <v>846</v>
      </c>
      <c r="C443" s="3" t="s">
        <v>9</v>
      </c>
      <c r="D443" s="3" t="s">
        <v>1355</v>
      </c>
      <c r="E443" s="3" t="s">
        <v>849</v>
      </c>
      <c r="F443" s="3" t="s">
        <v>850</v>
      </c>
      <c r="G443" s="4">
        <v>-1205025</v>
      </c>
      <c r="H443" s="4">
        <v>-1205025</v>
      </c>
      <c r="I443" s="5">
        <v>-602513</v>
      </c>
      <c r="J443" s="5">
        <v>-602513</v>
      </c>
    </row>
    <row r="444" spans="1:10" x14ac:dyDescent="0.25">
      <c r="A444" s="3" t="s">
        <v>845</v>
      </c>
      <c r="B444" s="3" t="s">
        <v>846</v>
      </c>
      <c r="C444" s="3" t="s">
        <v>9</v>
      </c>
      <c r="D444" s="3" t="s">
        <v>1355</v>
      </c>
      <c r="E444" s="3" t="s">
        <v>851</v>
      </c>
      <c r="F444" s="3" t="s">
        <v>852</v>
      </c>
      <c r="G444" s="4">
        <v>-388290</v>
      </c>
      <c r="H444" s="4">
        <v>-388290</v>
      </c>
      <c r="I444" s="5">
        <v>-194145</v>
      </c>
      <c r="J444" s="5">
        <v>-194145</v>
      </c>
    </row>
    <row r="445" spans="1:10" x14ac:dyDescent="0.25">
      <c r="A445" s="3" t="s">
        <v>845</v>
      </c>
      <c r="B445" s="3" t="s">
        <v>846</v>
      </c>
      <c r="C445" s="3" t="s">
        <v>9</v>
      </c>
      <c r="D445" s="3" t="s">
        <v>1355</v>
      </c>
      <c r="E445" s="3" t="s">
        <v>853</v>
      </c>
      <c r="F445" s="3" t="s">
        <v>854</v>
      </c>
      <c r="G445" s="4">
        <v>-946845</v>
      </c>
      <c r="H445" s="4">
        <v>-946845</v>
      </c>
      <c r="I445" s="5">
        <v>0</v>
      </c>
      <c r="J445" s="5">
        <v>0</v>
      </c>
    </row>
    <row r="446" spans="1:10" x14ac:dyDescent="0.25">
      <c r="A446" s="3" t="s">
        <v>845</v>
      </c>
      <c r="B446" s="3" t="s">
        <v>846</v>
      </c>
      <c r="C446" s="3" t="s">
        <v>9</v>
      </c>
      <c r="D446" s="3" t="s">
        <v>1355</v>
      </c>
      <c r="E446" s="3" t="s">
        <v>855</v>
      </c>
      <c r="F446" s="3" t="s">
        <v>856</v>
      </c>
      <c r="G446" s="4">
        <v>4104991</v>
      </c>
      <c r="H446" s="4">
        <v>4104991</v>
      </c>
      <c r="I446" s="5">
        <v>4104991</v>
      </c>
      <c r="J446" s="5">
        <v>4104991</v>
      </c>
    </row>
    <row r="447" spans="1:10" x14ac:dyDescent="0.25">
      <c r="A447" s="3" t="s">
        <v>845</v>
      </c>
      <c r="B447" s="3" t="s">
        <v>846</v>
      </c>
      <c r="C447" s="3" t="s">
        <v>9</v>
      </c>
      <c r="D447" s="3" t="s">
        <v>1355</v>
      </c>
      <c r="E447" s="3" t="s">
        <v>857</v>
      </c>
      <c r="F447" s="3" t="s">
        <v>858</v>
      </c>
      <c r="G447" s="4">
        <v>947171</v>
      </c>
      <c r="H447" s="4">
        <v>1658163</v>
      </c>
      <c r="I447" s="5">
        <v>947171</v>
      </c>
      <c r="J447" s="5">
        <v>1658163</v>
      </c>
    </row>
    <row r="448" spans="1:10" x14ac:dyDescent="0.25">
      <c r="A448" s="3" t="s">
        <v>845</v>
      </c>
      <c r="B448" s="3" t="s">
        <v>846</v>
      </c>
      <c r="C448" s="3" t="s">
        <v>9</v>
      </c>
      <c r="D448" s="3" t="s">
        <v>1355</v>
      </c>
      <c r="E448" s="3" t="s">
        <v>859</v>
      </c>
      <c r="F448" s="3" t="s">
        <v>860</v>
      </c>
      <c r="G448" s="4">
        <v>852120</v>
      </c>
      <c r="H448" s="4">
        <v>2857680</v>
      </c>
      <c r="I448" s="5">
        <v>352120</v>
      </c>
      <c r="J448" s="5">
        <v>2357680</v>
      </c>
    </row>
    <row r="449" spans="1:10" x14ac:dyDescent="0.25">
      <c r="A449" s="3" t="s">
        <v>845</v>
      </c>
      <c r="B449" s="3" t="s">
        <v>846</v>
      </c>
      <c r="C449" s="3" t="s">
        <v>9</v>
      </c>
      <c r="D449" s="3" t="s">
        <v>1355</v>
      </c>
      <c r="E449" s="3" t="s">
        <v>861</v>
      </c>
      <c r="F449" s="3" t="s">
        <v>862</v>
      </c>
      <c r="G449" s="4">
        <v>-2492628</v>
      </c>
      <c r="H449" s="4">
        <v>-4985256</v>
      </c>
      <c r="I449" s="5">
        <v>0</v>
      </c>
      <c r="J449" s="5">
        <v>0</v>
      </c>
    </row>
    <row r="450" spans="1:10" x14ac:dyDescent="0.25">
      <c r="A450" s="3" t="s">
        <v>845</v>
      </c>
      <c r="B450" s="3" t="s">
        <v>846</v>
      </c>
      <c r="C450" s="3" t="s">
        <v>9</v>
      </c>
      <c r="D450" s="3" t="s">
        <v>1355</v>
      </c>
      <c r="E450" s="3" t="s">
        <v>863</v>
      </c>
      <c r="F450" s="3" t="s">
        <v>864</v>
      </c>
      <c r="G450" s="4">
        <v>-911193</v>
      </c>
      <c r="H450" s="4">
        <v>-1214924</v>
      </c>
      <c r="I450" s="5">
        <v>0</v>
      </c>
      <c r="J450" s="5">
        <v>0</v>
      </c>
    </row>
    <row r="451" spans="1:10" x14ac:dyDescent="0.25">
      <c r="A451" s="3" t="s">
        <v>845</v>
      </c>
      <c r="B451" s="3" t="s">
        <v>846</v>
      </c>
      <c r="C451" s="3" t="s">
        <v>9</v>
      </c>
      <c r="D451" s="3" t="s">
        <v>1355</v>
      </c>
      <c r="E451" s="3" t="s">
        <v>865</v>
      </c>
      <c r="F451" s="3" t="s">
        <v>866</v>
      </c>
      <c r="G451" s="4">
        <v>0</v>
      </c>
      <c r="H451" s="4">
        <v>0</v>
      </c>
      <c r="I451" s="5">
        <v>-450000</v>
      </c>
      <c r="J451" s="5">
        <v>-450000</v>
      </c>
    </row>
    <row r="452" spans="1:10" x14ac:dyDescent="0.25">
      <c r="A452" s="3" t="s">
        <v>845</v>
      </c>
      <c r="B452" s="3" t="s">
        <v>846</v>
      </c>
      <c r="C452" s="3" t="s">
        <v>9</v>
      </c>
      <c r="D452" s="3" t="s">
        <v>1355</v>
      </c>
      <c r="E452" s="3" t="s">
        <v>867</v>
      </c>
      <c r="F452" s="3" t="s">
        <v>23</v>
      </c>
      <c r="G452" s="4">
        <v>0</v>
      </c>
      <c r="H452" s="4">
        <v>0</v>
      </c>
      <c r="I452" s="5">
        <v>0</v>
      </c>
      <c r="J452" s="5">
        <v>0</v>
      </c>
    </row>
    <row r="453" spans="1:10" x14ac:dyDescent="0.25">
      <c r="A453" s="3" t="s">
        <v>845</v>
      </c>
      <c r="B453" s="3" t="s">
        <v>846</v>
      </c>
      <c r="C453" s="3" t="s">
        <v>9</v>
      </c>
      <c r="D453" s="3" t="s">
        <v>1355</v>
      </c>
      <c r="E453" s="3" t="s">
        <v>868</v>
      </c>
      <c r="F453" s="3" t="s">
        <v>869</v>
      </c>
      <c r="G453" s="4">
        <v>0</v>
      </c>
      <c r="H453" s="4">
        <v>0</v>
      </c>
      <c r="I453" s="5">
        <v>-911193</v>
      </c>
      <c r="J453" s="5">
        <v>-1214924</v>
      </c>
    </row>
    <row r="454" spans="1:10" x14ac:dyDescent="0.25">
      <c r="A454" s="3" t="s">
        <v>845</v>
      </c>
      <c r="B454" s="3" t="s">
        <v>846</v>
      </c>
      <c r="C454" s="3" t="s">
        <v>9</v>
      </c>
      <c r="D454" s="3" t="s">
        <v>1355</v>
      </c>
      <c r="E454" s="3" t="s">
        <v>870</v>
      </c>
      <c r="F454" s="3" t="s">
        <v>194</v>
      </c>
      <c r="G454" s="4">
        <v>-6658096</v>
      </c>
      <c r="H454" s="4">
        <v>-6658096</v>
      </c>
      <c r="I454" s="5">
        <v>-6658096</v>
      </c>
      <c r="J454" s="5">
        <v>-6658096</v>
      </c>
    </row>
    <row r="455" spans="1:10" x14ac:dyDescent="0.25">
      <c r="A455" s="3" t="s">
        <v>845</v>
      </c>
      <c r="B455" s="3" t="s">
        <v>846</v>
      </c>
      <c r="C455" s="3" t="s">
        <v>9</v>
      </c>
      <c r="D455" s="3" t="s">
        <v>1355</v>
      </c>
      <c r="F455" s="3" t="s">
        <v>2426</v>
      </c>
      <c r="I455" s="35">
        <v>218478</v>
      </c>
      <c r="J455" s="35">
        <v>218478</v>
      </c>
    </row>
    <row r="456" spans="1:10" x14ac:dyDescent="0.25">
      <c r="A456" s="3" t="s">
        <v>871</v>
      </c>
      <c r="B456" s="3" t="s">
        <v>872</v>
      </c>
      <c r="C456" s="3" t="s">
        <v>9</v>
      </c>
      <c r="D456" s="3" t="s">
        <v>1355</v>
      </c>
      <c r="E456" s="3" t="s">
        <v>873</v>
      </c>
      <c r="F456" s="3" t="s">
        <v>29</v>
      </c>
      <c r="G456" s="4">
        <v>-164364</v>
      </c>
      <c r="H456" s="4">
        <v>-141941</v>
      </c>
      <c r="I456" s="5">
        <v>-164364</v>
      </c>
      <c r="J456" s="5">
        <v>-141941</v>
      </c>
    </row>
    <row r="457" spans="1:10" x14ac:dyDescent="0.25">
      <c r="A457" s="3" t="s">
        <v>871</v>
      </c>
      <c r="B457" s="3" t="s">
        <v>872</v>
      </c>
      <c r="C457" s="3" t="s">
        <v>9</v>
      </c>
      <c r="D457" s="3" t="s">
        <v>1355</v>
      </c>
      <c r="E457" s="3" t="s">
        <v>874</v>
      </c>
      <c r="F457" s="3" t="s">
        <v>875</v>
      </c>
      <c r="G457" s="4">
        <v>47041</v>
      </c>
      <c r="H457" s="4">
        <v>47041</v>
      </c>
      <c r="I457" s="5">
        <v>47041</v>
      </c>
      <c r="J457" s="5">
        <v>47041</v>
      </c>
    </row>
    <row r="458" spans="1:10" x14ac:dyDescent="0.25">
      <c r="A458" s="3" t="s">
        <v>871</v>
      </c>
      <c r="B458" s="3" t="s">
        <v>872</v>
      </c>
      <c r="C458" s="3" t="s">
        <v>9</v>
      </c>
      <c r="D458" s="3" t="s">
        <v>1355</v>
      </c>
      <c r="E458" s="3" t="s">
        <v>876</v>
      </c>
      <c r="F458" s="3" t="s">
        <v>877</v>
      </c>
      <c r="G458" s="4">
        <v>198671</v>
      </c>
      <c r="H458" s="4">
        <v>198671</v>
      </c>
      <c r="I458" s="5">
        <v>198671</v>
      </c>
      <c r="J458" s="5">
        <v>198671</v>
      </c>
    </row>
    <row r="459" spans="1:10" x14ac:dyDescent="0.25">
      <c r="A459" s="3" t="s">
        <v>871</v>
      </c>
      <c r="B459" s="3" t="s">
        <v>872</v>
      </c>
      <c r="C459" s="3" t="s">
        <v>9</v>
      </c>
      <c r="D459" s="3" t="s">
        <v>1355</v>
      </c>
      <c r="E459" s="3" t="s">
        <v>878</v>
      </c>
      <c r="F459" s="3" t="s">
        <v>879</v>
      </c>
      <c r="G459" s="4">
        <v>90000</v>
      </c>
      <c r="H459" s="4">
        <v>90000</v>
      </c>
      <c r="I459" s="5">
        <v>90000</v>
      </c>
      <c r="J459" s="5">
        <v>90000</v>
      </c>
    </row>
    <row r="460" spans="1:10" x14ac:dyDescent="0.25">
      <c r="A460" s="3" t="s">
        <v>871</v>
      </c>
      <c r="B460" s="3" t="s">
        <v>872</v>
      </c>
      <c r="C460" s="3" t="s">
        <v>9</v>
      </c>
      <c r="D460" s="3" t="s">
        <v>1355</v>
      </c>
      <c r="E460" s="3" t="s">
        <v>880</v>
      </c>
      <c r="F460" s="3" t="s">
        <v>881</v>
      </c>
      <c r="G460" s="4">
        <v>-68046</v>
      </c>
      <c r="H460" s="4">
        <v>-68046</v>
      </c>
      <c r="I460" s="5">
        <v>-68046</v>
      </c>
      <c r="J460" s="5">
        <v>-68046</v>
      </c>
    </row>
    <row r="461" spans="1:10" x14ac:dyDescent="0.25">
      <c r="A461" s="3" t="s">
        <v>871</v>
      </c>
      <c r="B461" s="3" t="s">
        <v>872</v>
      </c>
      <c r="C461" s="3" t="s">
        <v>9</v>
      </c>
      <c r="D461" s="3" t="s">
        <v>1355</v>
      </c>
      <c r="E461" s="3" t="s">
        <v>882</v>
      </c>
      <c r="F461" s="3" t="s">
        <v>883</v>
      </c>
      <c r="G461" s="4">
        <v>0</v>
      </c>
      <c r="H461" s="4">
        <v>0</v>
      </c>
      <c r="I461" s="5">
        <v>0</v>
      </c>
      <c r="J461" s="5">
        <v>0</v>
      </c>
    </row>
    <row r="462" spans="1:10" x14ac:dyDescent="0.25">
      <c r="A462" s="3" t="s">
        <v>871</v>
      </c>
      <c r="B462" s="3" t="s">
        <v>872</v>
      </c>
      <c r="C462" s="3" t="s">
        <v>9</v>
      </c>
      <c r="D462" s="3" t="s">
        <v>1355</v>
      </c>
      <c r="E462" s="3" t="s">
        <v>884</v>
      </c>
      <c r="F462" s="3" t="s">
        <v>885</v>
      </c>
      <c r="G462" s="4">
        <v>-275805</v>
      </c>
      <c r="H462" s="4">
        <v>-275805</v>
      </c>
      <c r="I462" s="5">
        <v>0</v>
      </c>
      <c r="J462" s="5">
        <v>0</v>
      </c>
    </row>
    <row r="463" spans="1:10" x14ac:dyDescent="0.25">
      <c r="A463" s="3" t="s">
        <v>886</v>
      </c>
      <c r="B463" s="3" t="s">
        <v>887</v>
      </c>
      <c r="C463" s="3" t="s">
        <v>9</v>
      </c>
      <c r="D463" s="3" t="s">
        <v>1355</v>
      </c>
      <c r="E463" s="3" t="s">
        <v>888</v>
      </c>
      <c r="F463" s="3" t="s">
        <v>11</v>
      </c>
      <c r="G463" s="4">
        <v>-971046</v>
      </c>
      <c r="H463" s="4">
        <v>-971046</v>
      </c>
      <c r="I463" s="5">
        <v>-971046</v>
      </c>
      <c r="J463" s="5">
        <v>-971046</v>
      </c>
    </row>
    <row r="464" spans="1:10" x14ac:dyDescent="0.25">
      <c r="A464" s="3" t="s">
        <v>886</v>
      </c>
      <c r="B464" s="3" t="s">
        <v>887</v>
      </c>
      <c r="C464" s="3" t="s">
        <v>9</v>
      </c>
      <c r="D464" s="3" t="s">
        <v>1355</v>
      </c>
      <c r="E464" s="3" t="s">
        <v>889</v>
      </c>
      <c r="F464" s="3" t="s">
        <v>33</v>
      </c>
      <c r="G464" s="4">
        <v>-105000</v>
      </c>
      <c r="H464" s="4">
        <v>-105000</v>
      </c>
      <c r="I464" s="5">
        <v>-105000</v>
      </c>
      <c r="J464" s="5">
        <v>-105000</v>
      </c>
    </row>
    <row r="465" spans="1:10" x14ac:dyDescent="0.25">
      <c r="A465" s="3" t="s">
        <v>886</v>
      </c>
      <c r="B465" s="3" t="s">
        <v>887</v>
      </c>
      <c r="C465" s="3" t="s">
        <v>9</v>
      </c>
      <c r="D465" s="3" t="s">
        <v>1355</v>
      </c>
      <c r="E465" s="3" t="s">
        <v>890</v>
      </c>
      <c r="F465" s="3" t="s">
        <v>891</v>
      </c>
      <c r="G465" s="4">
        <v>0</v>
      </c>
      <c r="H465" s="4">
        <v>0</v>
      </c>
      <c r="I465" s="5">
        <v>600000</v>
      </c>
      <c r="J465" s="5">
        <v>700000</v>
      </c>
    </row>
    <row r="466" spans="1:10" x14ac:dyDescent="0.25">
      <c r="A466" s="3" t="s">
        <v>886</v>
      </c>
      <c r="B466" s="3" t="s">
        <v>887</v>
      </c>
      <c r="C466" s="3" t="s">
        <v>9</v>
      </c>
      <c r="D466" s="3" t="s">
        <v>1355</v>
      </c>
      <c r="E466" s="3" t="s">
        <v>892</v>
      </c>
      <c r="F466" s="3" t="s">
        <v>23</v>
      </c>
      <c r="G466" s="4">
        <v>0</v>
      </c>
      <c r="H466" s="4">
        <v>0</v>
      </c>
      <c r="I466" s="5">
        <v>0</v>
      </c>
      <c r="J466" s="5">
        <v>0</v>
      </c>
    </row>
    <row r="467" spans="1:10" x14ac:dyDescent="0.25">
      <c r="A467" s="3" t="s">
        <v>893</v>
      </c>
      <c r="B467" s="3" t="s">
        <v>894</v>
      </c>
      <c r="C467" s="3" t="s">
        <v>9</v>
      </c>
      <c r="D467" s="3" t="s">
        <v>1355</v>
      </c>
      <c r="E467" s="3" t="s">
        <v>895</v>
      </c>
      <c r="F467" s="3" t="s">
        <v>11</v>
      </c>
      <c r="G467" s="4">
        <v>-2044134</v>
      </c>
      <c r="H467" s="4">
        <v>-2044134</v>
      </c>
      <c r="I467" s="5">
        <v>-2044134</v>
      </c>
      <c r="J467" s="5">
        <v>-2044134</v>
      </c>
    </row>
    <row r="468" spans="1:10" x14ac:dyDescent="0.25">
      <c r="A468" s="3" t="s">
        <v>893</v>
      </c>
      <c r="B468" s="3" t="s">
        <v>894</v>
      </c>
      <c r="C468" s="3" t="s">
        <v>9</v>
      </c>
      <c r="D468" s="3" t="s">
        <v>1355</v>
      </c>
      <c r="E468" s="3" t="s">
        <v>896</v>
      </c>
      <c r="F468" s="3" t="s">
        <v>475</v>
      </c>
      <c r="G468" s="4">
        <v>-1966677</v>
      </c>
      <c r="H468" s="4">
        <v>-1966677</v>
      </c>
      <c r="I468" s="5">
        <v>-1616677</v>
      </c>
      <c r="J468" s="5">
        <v>-1616677</v>
      </c>
    </row>
    <row r="469" spans="1:10" x14ac:dyDescent="0.25">
      <c r="A469" s="3" t="s">
        <v>893</v>
      </c>
      <c r="B469" s="3" t="s">
        <v>894</v>
      </c>
      <c r="C469" s="3" t="s">
        <v>9</v>
      </c>
      <c r="D469" s="3" t="s">
        <v>1355</v>
      </c>
      <c r="E469" s="3" t="s">
        <v>897</v>
      </c>
      <c r="F469" s="3" t="s">
        <v>898</v>
      </c>
      <c r="G469" s="4">
        <v>740604</v>
      </c>
      <c r="H469" s="4">
        <v>740604</v>
      </c>
      <c r="I469" s="5">
        <v>740604</v>
      </c>
      <c r="J469" s="5">
        <v>740604</v>
      </c>
    </row>
    <row r="470" spans="1:10" x14ac:dyDescent="0.25">
      <c r="A470" s="3" t="s">
        <v>893</v>
      </c>
      <c r="B470" s="3" t="s">
        <v>894</v>
      </c>
      <c r="C470" s="3" t="s">
        <v>9</v>
      </c>
      <c r="D470" s="3" t="s">
        <v>1355</v>
      </c>
      <c r="E470" s="3" t="s">
        <v>899</v>
      </c>
      <c r="F470" s="3" t="s">
        <v>900</v>
      </c>
      <c r="G470" s="4">
        <v>100000</v>
      </c>
      <c r="H470" s="4">
        <v>100000</v>
      </c>
      <c r="I470" s="5">
        <v>100000</v>
      </c>
      <c r="J470" s="5">
        <v>100000</v>
      </c>
    </row>
    <row r="471" spans="1:10" x14ac:dyDescent="0.25">
      <c r="A471" s="3" t="s">
        <v>893</v>
      </c>
      <c r="B471" s="3" t="s">
        <v>894</v>
      </c>
      <c r="C471" s="3" t="s">
        <v>9</v>
      </c>
      <c r="D471" s="3" t="s">
        <v>1355</v>
      </c>
      <c r="E471" s="3" t="s">
        <v>901</v>
      </c>
      <c r="F471" s="3" t="s">
        <v>902</v>
      </c>
      <c r="G471" s="4">
        <v>-7735567</v>
      </c>
      <c r="H471" s="4">
        <v>-10314089</v>
      </c>
      <c r="I471" s="5">
        <v>-7735567</v>
      </c>
      <c r="J471" s="5">
        <v>-10314089</v>
      </c>
    </row>
    <row r="472" spans="1:10" x14ac:dyDescent="0.25">
      <c r="A472" s="3" t="s">
        <v>893</v>
      </c>
      <c r="B472" s="3" t="s">
        <v>894</v>
      </c>
      <c r="C472" s="3" t="s">
        <v>9</v>
      </c>
      <c r="D472" s="3" t="s">
        <v>1355</v>
      </c>
      <c r="E472" s="3" t="s">
        <v>903</v>
      </c>
      <c r="F472" s="3" t="s">
        <v>904</v>
      </c>
      <c r="G472" s="4">
        <v>-7400000</v>
      </c>
      <c r="H472" s="4">
        <v>-12600000</v>
      </c>
      <c r="I472" s="5">
        <v>-7400000</v>
      </c>
      <c r="J472" s="5">
        <v>-12600000</v>
      </c>
    </row>
    <row r="473" spans="1:10" x14ac:dyDescent="0.25">
      <c r="A473" s="3" t="s">
        <v>893</v>
      </c>
      <c r="B473" s="3" t="s">
        <v>894</v>
      </c>
      <c r="C473" s="3" t="s">
        <v>9</v>
      </c>
      <c r="D473" s="3" t="s">
        <v>1355</v>
      </c>
      <c r="E473" s="3" t="s">
        <v>905</v>
      </c>
      <c r="F473" s="3" t="s">
        <v>906</v>
      </c>
      <c r="G473" s="4">
        <v>-25215973</v>
      </c>
      <c r="H473" s="4">
        <v>-25215973</v>
      </c>
      <c r="I473" s="5">
        <v>0</v>
      </c>
      <c r="J473" s="5">
        <v>0</v>
      </c>
    </row>
    <row r="474" spans="1:10" x14ac:dyDescent="0.25">
      <c r="A474" s="3" t="s">
        <v>893</v>
      </c>
      <c r="B474" s="3" t="s">
        <v>894</v>
      </c>
      <c r="C474" s="3" t="s">
        <v>9</v>
      </c>
      <c r="D474" s="3" t="s">
        <v>1355</v>
      </c>
      <c r="E474" s="3" t="s">
        <v>907</v>
      </c>
      <c r="F474" s="3" t="s">
        <v>908</v>
      </c>
      <c r="G474" s="4">
        <v>-384860</v>
      </c>
      <c r="H474" s="4">
        <v>-384860</v>
      </c>
      <c r="I474" s="5">
        <v>-384860</v>
      </c>
      <c r="J474" s="5">
        <v>-384860</v>
      </c>
    </row>
    <row r="475" spans="1:10" x14ac:dyDescent="0.25">
      <c r="A475" s="3" t="s">
        <v>893</v>
      </c>
      <c r="B475" s="3" t="s">
        <v>894</v>
      </c>
      <c r="C475" s="3" t="s">
        <v>9</v>
      </c>
      <c r="D475" s="3" t="s">
        <v>1355</v>
      </c>
      <c r="E475" s="3" t="s">
        <v>909</v>
      </c>
      <c r="F475" s="3" t="s">
        <v>910</v>
      </c>
      <c r="G475" s="4">
        <v>0</v>
      </c>
      <c r="H475" s="4">
        <v>0</v>
      </c>
      <c r="I475" s="5">
        <v>0</v>
      </c>
      <c r="J475" s="5">
        <v>0</v>
      </c>
    </row>
    <row r="476" spans="1:10" x14ac:dyDescent="0.25">
      <c r="A476" s="3" t="s">
        <v>893</v>
      </c>
      <c r="B476" s="3" t="s">
        <v>894</v>
      </c>
      <c r="C476" s="3" t="s">
        <v>9</v>
      </c>
      <c r="D476" s="3" t="s">
        <v>1355</v>
      </c>
      <c r="E476" s="3" t="s">
        <v>911</v>
      </c>
      <c r="F476" s="3" t="s">
        <v>912</v>
      </c>
      <c r="G476" s="4">
        <v>0</v>
      </c>
      <c r="H476" s="4">
        <v>0</v>
      </c>
      <c r="I476" s="5">
        <v>0</v>
      </c>
      <c r="J476" s="5">
        <v>0</v>
      </c>
    </row>
    <row r="477" spans="1:10" x14ac:dyDescent="0.25">
      <c r="A477" s="3" t="s">
        <v>893</v>
      </c>
      <c r="B477" s="3" t="s">
        <v>894</v>
      </c>
      <c r="C477" s="3" t="s">
        <v>9</v>
      </c>
      <c r="D477" s="3" t="s">
        <v>1355</v>
      </c>
      <c r="E477" s="3" t="s">
        <v>913</v>
      </c>
      <c r="F477" s="3" t="s">
        <v>23</v>
      </c>
      <c r="G477" s="4">
        <v>0</v>
      </c>
      <c r="H477" s="4">
        <v>0</v>
      </c>
      <c r="I477" s="5">
        <v>0</v>
      </c>
      <c r="J477" s="5">
        <v>0</v>
      </c>
    </row>
    <row r="478" spans="1:10" x14ac:dyDescent="0.25">
      <c r="A478" s="3" t="s">
        <v>893</v>
      </c>
      <c r="B478" s="3" t="s">
        <v>894</v>
      </c>
      <c r="C478" s="3" t="s">
        <v>9</v>
      </c>
      <c r="D478" s="3" t="s">
        <v>1355</v>
      </c>
      <c r="E478" s="3" t="s">
        <v>914</v>
      </c>
      <c r="F478" s="3" t="s">
        <v>915</v>
      </c>
      <c r="G478" s="4">
        <v>0</v>
      </c>
      <c r="H478" s="4">
        <v>0</v>
      </c>
      <c r="I478" s="5">
        <v>10250975</v>
      </c>
      <c r="J478" s="5">
        <v>0</v>
      </c>
    </row>
    <row r="479" spans="1:10" x14ac:dyDescent="0.25">
      <c r="A479" s="3" t="s">
        <v>893</v>
      </c>
      <c r="B479" s="3" t="s">
        <v>894</v>
      </c>
      <c r="C479" s="3" t="s">
        <v>9</v>
      </c>
      <c r="D479" s="3" t="s">
        <v>1355</v>
      </c>
      <c r="E479" s="3" t="s">
        <v>916</v>
      </c>
      <c r="F479" s="3" t="s">
        <v>917</v>
      </c>
      <c r="G479" s="4">
        <v>0</v>
      </c>
      <c r="H479" s="4">
        <v>0</v>
      </c>
      <c r="I479" s="5">
        <v>0</v>
      </c>
      <c r="J479" s="5">
        <v>0</v>
      </c>
    </row>
    <row r="480" spans="1:10" x14ac:dyDescent="0.25">
      <c r="A480" s="3" t="s">
        <v>893</v>
      </c>
      <c r="B480" s="3" t="s">
        <v>894</v>
      </c>
      <c r="C480" s="3" t="s">
        <v>9</v>
      </c>
      <c r="D480" s="3" t="s">
        <v>1355</v>
      </c>
      <c r="E480" s="3" t="s">
        <v>918</v>
      </c>
      <c r="F480" s="3" t="s">
        <v>919</v>
      </c>
      <c r="G480" s="4">
        <v>10000000</v>
      </c>
      <c r="H480" s="4">
        <v>10000000</v>
      </c>
      <c r="I480" s="5">
        <v>0</v>
      </c>
      <c r="J480" s="5">
        <v>0</v>
      </c>
    </row>
    <row r="481" spans="1:10" x14ac:dyDescent="0.25">
      <c r="A481" s="3" t="s">
        <v>893</v>
      </c>
      <c r="B481" s="3" t="s">
        <v>894</v>
      </c>
      <c r="C481" s="3" t="s">
        <v>9</v>
      </c>
      <c r="D481" s="3" t="s">
        <v>1355</v>
      </c>
      <c r="E481" s="3" t="s">
        <v>920</v>
      </c>
      <c r="F481" s="3" t="s">
        <v>921</v>
      </c>
      <c r="G481" s="4">
        <v>0</v>
      </c>
      <c r="H481" s="4">
        <v>0</v>
      </c>
      <c r="I481" s="5">
        <v>0</v>
      </c>
      <c r="J481" s="5">
        <v>0</v>
      </c>
    </row>
    <row r="482" spans="1:10" x14ac:dyDescent="0.25">
      <c r="A482" s="3" t="s">
        <v>893</v>
      </c>
      <c r="B482" s="3" t="s">
        <v>894</v>
      </c>
      <c r="C482" s="3" t="s">
        <v>9</v>
      </c>
      <c r="D482" s="3" t="s">
        <v>1355</v>
      </c>
      <c r="E482" s="3" t="s">
        <v>922</v>
      </c>
      <c r="F482" s="3" t="s">
        <v>923</v>
      </c>
      <c r="G482" s="4">
        <v>0</v>
      </c>
      <c r="H482" s="4">
        <v>0</v>
      </c>
      <c r="I482" s="5">
        <v>250000</v>
      </c>
      <c r="J482" s="5">
        <v>250000</v>
      </c>
    </row>
    <row r="483" spans="1:10" x14ac:dyDescent="0.25">
      <c r="A483" s="3" t="s">
        <v>924</v>
      </c>
      <c r="B483" s="3" t="s">
        <v>925</v>
      </c>
      <c r="C483" s="3" t="s">
        <v>9</v>
      </c>
      <c r="D483" s="3" t="s">
        <v>1355</v>
      </c>
      <c r="E483" s="3" t="s">
        <v>926</v>
      </c>
      <c r="F483" s="3" t="s">
        <v>11</v>
      </c>
      <c r="G483" s="4">
        <v>-54892</v>
      </c>
      <c r="H483" s="4">
        <v>-54892</v>
      </c>
      <c r="I483" s="5">
        <v>-54892</v>
      </c>
      <c r="J483" s="5">
        <v>-54892</v>
      </c>
    </row>
    <row r="484" spans="1:10" x14ac:dyDescent="0.25">
      <c r="A484" s="3" t="s">
        <v>924</v>
      </c>
      <c r="B484" s="3" t="s">
        <v>925</v>
      </c>
      <c r="C484" s="3" t="s">
        <v>9</v>
      </c>
      <c r="D484" s="3" t="s">
        <v>1355</v>
      </c>
      <c r="E484" s="3" t="s">
        <v>927</v>
      </c>
      <c r="F484" s="3" t="s">
        <v>111</v>
      </c>
      <c r="G484" s="4">
        <v>-4326</v>
      </c>
      <c r="H484" s="4">
        <v>-4326</v>
      </c>
      <c r="I484" s="5">
        <v>-4326</v>
      </c>
      <c r="J484" s="5">
        <v>-4326</v>
      </c>
    </row>
    <row r="485" spans="1:10" x14ac:dyDescent="0.25">
      <c r="A485" s="3" t="s">
        <v>924</v>
      </c>
      <c r="B485" s="3" t="s">
        <v>925</v>
      </c>
      <c r="C485" s="3" t="s">
        <v>9</v>
      </c>
      <c r="D485" s="3" t="s">
        <v>1355</v>
      </c>
      <c r="E485" s="3" t="s">
        <v>928</v>
      </c>
      <c r="F485" s="3" t="s">
        <v>929</v>
      </c>
      <c r="G485" s="4">
        <v>5413</v>
      </c>
      <c r="H485" s="4">
        <v>5413</v>
      </c>
      <c r="I485" s="5">
        <v>5413</v>
      </c>
      <c r="J485" s="5">
        <v>5413</v>
      </c>
    </row>
    <row r="486" spans="1:10" x14ac:dyDescent="0.25">
      <c r="A486" s="3" t="s">
        <v>924</v>
      </c>
      <c r="B486" s="3" t="s">
        <v>925</v>
      </c>
      <c r="C486" s="3" t="s">
        <v>9</v>
      </c>
      <c r="D486" s="3" t="s">
        <v>1355</v>
      </c>
      <c r="E486" s="3" t="s">
        <v>930</v>
      </c>
      <c r="F486" s="3" t="s">
        <v>931</v>
      </c>
      <c r="G486" s="4">
        <v>-257894</v>
      </c>
      <c r="H486" s="4">
        <v>-257894</v>
      </c>
      <c r="I486" s="5">
        <v>0</v>
      </c>
      <c r="J486" s="5">
        <v>0</v>
      </c>
    </row>
    <row r="487" spans="1:10" x14ac:dyDescent="0.25">
      <c r="A487" s="3" t="s">
        <v>924</v>
      </c>
      <c r="B487" s="3" t="s">
        <v>925</v>
      </c>
      <c r="C487" s="3" t="s">
        <v>9</v>
      </c>
      <c r="D487" s="3" t="s">
        <v>1355</v>
      </c>
      <c r="E487" s="3" t="s">
        <v>932</v>
      </c>
      <c r="F487" s="3" t="s">
        <v>23</v>
      </c>
      <c r="G487" s="4">
        <v>0</v>
      </c>
      <c r="H487" s="4">
        <v>0</v>
      </c>
      <c r="I487" s="5">
        <v>0</v>
      </c>
      <c r="J487" s="5">
        <v>0</v>
      </c>
    </row>
    <row r="488" spans="1:10" x14ac:dyDescent="0.25">
      <c r="A488" s="3" t="s">
        <v>924</v>
      </c>
      <c r="B488" s="3" t="s">
        <v>925</v>
      </c>
      <c r="C488" s="3" t="s">
        <v>9</v>
      </c>
      <c r="D488" s="3" t="s">
        <v>1355</v>
      </c>
      <c r="E488" s="3" t="s">
        <v>933</v>
      </c>
      <c r="F488" s="3" t="s">
        <v>934</v>
      </c>
      <c r="G488" s="4">
        <v>0</v>
      </c>
      <c r="H488" s="4">
        <v>0</v>
      </c>
      <c r="I488" s="5">
        <v>0</v>
      </c>
      <c r="J488" s="5">
        <v>0</v>
      </c>
    </row>
    <row r="489" spans="1:10" x14ac:dyDescent="0.25">
      <c r="A489" s="3" t="s">
        <v>924</v>
      </c>
      <c r="B489" s="3" t="s">
        <v>925</v>
      </c>
      <c r="C489" s="3" t="s">
        <v>9</v>
      </c>
      <c r="D489" s="3" t="s">
        <v>1355</v>
      </c>
      <c r="E489" s="3" t="s">
        <v>935</v>
      </c>
      <c r="F489" s="3" t="s">
        <v>39</v>
      </c>
      <c r="G489" s="4">
        <v>-57396</v>
      </c>
      <c r="H489" s="4">
        <v>-57396</v>
      </c>
      <c r="I489" s="5">
        <v>-57396</v>
      </c>
      <c r="J489" s="5">
        <v>-57396</v>
      </c>
    </row>
    <row r="490" spans="1:10" x14ac:dyDescent="0.25">
      <c r="A490" s="3" t="s">
        <v>936</v>
      </c>
      <c r="B490" s="3" t="s">
        <v>937</v>
      </c>
      <c r="C490" s="3" t="s">
        <v>9</v>
      </c>
      <c r="D490" s="3" t="s">
        <v>1355</v>
      </c>
      <c r="E490" s="3" t="s">
        <v>938</v>
      </c>
      <c r="F490" s="3" t="s">
        <v>939</v>
      </c>
      <c r="G490" s="4">
        <v>0</v>
      </c>
      <c r="H490" s="4">
        <v>1975432</v>
      </c>
      <c r="I490" s="5">
        <v>0</v>
      </c>
      <c r="J490" s="5">
        <v>1975432</v>
      </c>
    </row>
    <row r="491" spans="1:10" x14ac:dyDescent="0.25">
      <c r="A491" s="3" t="s">
        <v>936</v>
      </c>
      <c r="B491" s="3" t="s">
        <v>937</v>
      </c>
      <c r="C491" s="3" t="s">
        <v>9</v>
      </c>
      <c r="D491" s="3" t="s">
        <v>1355</v>
      </c>
      <c r="E491" s="3" t="s">
        <v>940</v>
      </c>
      <c r="F491" s="3" t="s">
        <v>23</v>
      </c>
      <c r="G491" s="4">
        <v>0</v>
      </c>
      <c r="H491" s="4">
        <v>0</v>
      </c>
      <c r="I491" s="5">
        <v>0</v>
      </c>
      <c r="J491" s="5">
        <v>0</v>
      </c>
    </row>
    <row r="492" spans="1:10" x14ac:dyDescent="0.25">
      <c r="A492" s="3" t="s">
        <v>936</v>
      </c>
      <c r="B492" s="3" t="s">
        <v>937</v>
      </c>
      <c r="C492" s="3" t="s">
        <v>410</v>
      </c>
      <c r="D492" s="3" t="s">
        <v>1600</v>
      </c>
      <c r="E492" s="3" t="s">
        <v>941</v>
      </c>
      <c r="F492" s="3" t="s">
        <v>942</v>
      </c>
      <c r="G492" s="4">
        <v>0</v>
      </c>
      <c r="H492" s="4">
        <v>3565649</v>
      </c>
      <c r="I492" s="5">
        <v>0</v>
      </c>
      <c r="J492" s="5">
        <v>3115486</v>
      </c>
    </row>
    <row r="493" spans="1:10" x14ac:dyDescent="0.25">
      <c r="A493" s="3" t="s">
        <v>936</v>
      </c>
      <c r="B493" s="3" t="s">
        <v>937</v>
      </c>
      <c r="C493" s="3" t="s">
        <v>410</v>
      </c>
      <c r="D493" s="3" t="s">
        <v>1600</v>
      </c>
      <c r="E493" s="3" t="s">
        <v>943</v>
      </c>
      <c r="F493" s="3" t="s">
        <v>944</v>
      </c>
      <c r="G493" s="4">
        <v>0</v>
      </c>
      <c r="H493" s="4">
        <v>265978</v>
      </c>
      <c r="I493" s="5">
        <v>0</v>
      </c>
      <c r="J493" s="5">
        <v>265978</v>
      </c>
    </row>
    <row r="494" spans="1:10" x14ac:dyDescent="0.25">
      <c r="A494" s="3" t="s">
        <v>945</v>
      </c>
      <c r="B494" s="3" t="s">
        <v>946</v>
      </c>
      <c r="C494" s="3" t="s">
        <v>9</v>
      </c>
      <c r="D494" s="3" t="s">
        <v>1355</v>
      </c>
      <c r="E494" s="3" t="s">
        <v>947</v>
      </c>
      <c r="F494" s="3" t="s">
        <v>948</v>
      </c>
      <c r="G494" s="4">
        <v>400000</v>
      </c>
      <c r="H494" s="4">
        <v>400000</v>
      </c>
      <c r="I494" s="5">
        <v>500000</v>
      </c>
      <c r="J494" s="5">
        <v>500000</v>
      </c>
    </row>
    <row r="495" spans="1:10" x14ac:dyDescent="0.25">
      <c r="A495" s="3" t="s">
        <v>945</v>
      </c>
      <c r="B495" s="3" t="s">
        <v>946</v>
      </c>
      <c r="C495" s="3" t="s">
        <v>9</v>
      </c>
      <c r="D495" s="3" t="s">
        <v>1355</v>
      </c>
      <c r="E495" s="3" t="s">
        <v>949</v>
      </c>
      <c r="F495" s="3" t="s">
        <v>950</v>
      </c>
      <c r="G495" s="4">
        <v>100000</v>
      </c>
      <c r="H495" s="4">
        <v>100000</v>
      </c>
      <c r="I495" s="5">
        <v>100000</v>
      </c>
      <c r="J495" s="5">
        <v>100000</v>
      </c>
    </row>
    <row r="496" spans="1:10" x14ac:dyDescent="0.25">
      <c r="A496" s="3" t="s">
        <v>945</v>
      </c>
      <c r="B496" s="3" t="s">
        <v>946</v>
      </c>
      <c r="C496" s="3" t="s">
        <v>9</v>
      </c>
      <c r="D496" s="3" t="s">
        <v>1355</v>
      </c>
      <c r="E496" s="3" t="s">
        <v>951</v>
      </c>
      <c r="F496" s="3" t="s">
        <v>952</v>
      </c>
      <c r="G496" s="4">
        <v>-463000</v>
      </c>
      <c r="H496" s="4">
        <v>7000</v>
      </c>
      <c r="I496" s="5">
        <v>-463000</v>
      </c>
      <c r="J496" s="5">
        <v>7000</v>
      </c>
    </row>
    <row r="497" spans="1:10" x14ac:dyDescent="0.25">
      <c r="A497" s="3" t="s">
        <v>945</v>
      </c>
      <c r="B497" s="3" t="s">
        <v>946</v>
      </c>
      <c r="C497" s="3" t="s">
        <v>9</v>
      </c>
      <c r="D497" s="3" t="s">
        <v>1355</v>
      </c>
      <c r="E497" s="3" t="s">
        <v>953</v>
      </c>
      <c r="F497" s="3" t="s">
        <v>954</v>
      </c>
      <c r="G497" s="4">
        <v>-2697282</v>
      </c>
      <c r="H497" s="4">
        <v>-2697282</v>
      </c>
      <c r="I497" s="5">
        <v>-3506803</v>
      </c>
      <c r="J497" s="5">
        <v>-6336867</v>
      </c>
    </row>
    <row r="498" spans="1:10" x14ac:dyDescent="0.25">
      <c r="A498" s="3" t="s">
        <v>945</v>
      </c>
      <c r="B498" s="3" t="s">
        <v>946</v>
      </c>
      <c r="C498" s="3" t="s">
        <v>9</v>
      </c>
      <c r="D498" s="3" t="s">
        <v>1355</v>
      </c>
      <c r="E498" s="3" t="s">
        <v>955</v>
      </c>
      <c r="F498" s="3" t="s">
        <v>29</v>
      </c>
      <c r="G498" s="4">
        <v>-2521883</v>
      </c>
      <c r="H498" s="4">
        <v>-2521883</v>
      </c>
      <c r="I498" s="5">
        <v>-2521883</v>
      </c>
      <c r="J498" s="5">
        <v>-2521883</v>
      </c>
    </row>
    <row r="499" spans="1:10" x14ac:dyDescent="0.25">
      <c r="A499" s="3" t="s">
        <v>945</v>
      </c>
      <c r="B499" s="3" t="s">
        <v>946</v>
      </c>
      <c r="C499" s="3" t="s">
        <v>9</v>
      </c>
      <c r="D499" s="3" t="s">
        <v>1355</v>
      </c>
      <c r="E499" s="3" t="s">
        <v>956</v>
      </c>
      <c r="F499" s="3" t="s">
        <v>957</v>
      </c>
      <c r="G499" s="4">
        <v>0</v>
      </c>
      <c r="H499" s="4">
        <v>0</v>
      </c>
      <c r="I499" s="5">
        <v>0</v>
      </c>
      <c r="J499" s="5">
        <v>0</v>
      </c>
    </row>
    <row r="500" spans="1:10" x14ac:dyDescent="0.25">
      <c r="A500" s="3" t="s">
        <v>945</v>
      </c>
      <c r="B500" s="3" t="s">
        <v>946</v>
      </c>
      <c r="C500" s="3" t="s">
        <v>9</v>
      </c>
      <c r="D500" s="3" t="s">
        <v>1355</v>
      </c>
      <c r="E500" s="3" t="s">
        <v>958</v>
      </c>
      <c r="F500" s="3" t="s">
        <v>37</v>
      </c>
      <c r="G500" s="4">
        <v>0</v>
      </c>
      <c r="H500" s="4">
        <v>0</v>
      </c>
      <c r="I500" s="5">
        <v>7648843</v>
      </c>
      <c r="J500" s="5">
        <v>11587916</v>
      </c>
    </row>
    <row r="501" spans="1:10" x14ac:dyDescent="0.25">
      <c r="A501" s="3" t="s">
        <v>945</v>
      </c>
      <c r="B501" s="3" t="s">
        <v>946</v>
      </c>
      <c r="C501" s="3" t="s">
        <v>9</v>
      </c>
      <c r="D501" s="3" t="s">
        <v>1355</v>
      </c>
      <c r="E501" s="3" t="s">
        <v>959</v>
      </c>
      <c r="F501" s="3" t="s">
        <v>960</v>
      </c>
      <c r="G501" s="4">
        <v>0</v>
      </c>
      <c r="H501" s="4">
        <v>0</v>
      </c>
      <c r="I501" s="5">
        <v>-1045987</v>
      </c>
      <c r="J501" s="5">
        <v>-1045987</v>
      </c>
    </row>
    <row r="502" spans="1:10" x14ac:dyDescent="0.25">
      <c r="A502" s="3" t="s">
        <v>945</v>
      </c>
      <c r="B502" s="3" t="s">
        <v>946</v>
      </c>
      <c r="C502" s="3" t="s">
        <v>9</v>
      </c>
      <c r="D502" s="3" t="s">
        <v>1355</v>
      </c>
      <c r="E502" s="3" t="s">
        <v>961</v>
      </c>
      <c r="F502" s="3" t="s">
        <v>962</v>
      </c>
      <c r="G502" s="4">
        <v>0</v>
      </c>
      <c r="H502" s="4">
        <v>0</v>
      </c>
      <c r="I502" s="5">
        <v>0</v>
      </c>
      <c r="J502" s="5">
        <v>0</v>
      </c>
    </row>
    <row r="503" spans="1:10" x14ac:dyDescent="0.25">
      <c r="A503" s="3" t="s">
        <v>945</v>
      </c>
      <c r="B503" s="3" t="s">
        <v>946</v>
      </c>
      <c r="C503" s="3" t="s">
        <v>9</v>
      </c>
      <c r="D503" s="3" t="s">
        <v>1355</v>
      </c>
      <c r="E503" s="3" t="s">
        <v>963</v>
      </c>
      <c r="F503" s="3" t="s">
        <v>964</v>
      </c>
      <c r="G503" s="4">
        <v>0</v>
      </c>
      <c r="H503" s="4">
        <v>0</v>
      </c>
      <c r="I503" s="5">
        <v>0</v>
      </c>
      <c r="J503" s="5">
        <v>-500000</v>
      </c>
    </row>
    <row r="504" spans="1:10" x14ac:dyDescent="0.25">
      <c r="A504" s="3" t="s">
        <v>945</v>
      </c>
      <c r="B504" s="3" t="s">
        <v>946</v>
      </c>
      <c r="C504" s="3" t="s">
        <v>9</v>
      </c>
      <c r="D504" s="3" t="s">
        <v>1355</v>
      </c>
      <c r="E504" s="3" t="s">
        <v>965</v>
      </c>
      <c r="F504" s="3" t="s">
        <v>966</v>
      </c>
      <c r="G504" s="4">
        <v>0</v>
      </c>
      <c r="H504" s="4">
        <v>0</v>
      </c>
      <c r="I504" s="5">
        <v>0</v>
      </c>
      <c r="J504" s="5">
        <v>-100000</v>
      </c>
    </row>
    <row r="505" spans="1:10" x14ac:dyDescent="0.25">
      <c r="A505" s="3" t="s">
        <v>945</v>
      </c>
      <c r="B505" s="3" t="s">
        <v>946</v>
      </c>
      <c r="C505" s="3" t="s">
        <v>9</v>
      </c>
      <c r="D505" s="3" t="s">
        <v>1355</v>
      </c>
      <c r="E505" s="3" t="s">
        <v>967</v>
      </c>
      <c r="F505" s="3" t="s">
        <v>968</v>
      </c>
      <c r="G505" s="4">
        <v>0</v>
      </c>
      <c r="H505" s="4">
        <v>0</v>
      </c>
      <c r="I505" s="5">
        <v>-115000</v>
      </c>
      <c r="J505" s="5">
        <v>-165000</v>
      </c>
    </row>
    <row r="506" spans="1:10" x14ac:dyDescent="0.25">
      <c r="A506" s="3" t="s">
        <v>945</v>
      </c>
      <c r="B506" s="3" t="s">
        <v>946</v>
      </c>
      <c r="C506" s="3" t="s">
        <v>9</v>
      </c>
      <c r="D506" s="3" t="s">
        <v>1355</v>
      </c>
      <c r="E506" s="3" t="s">
        <v>969</v>
      </c>
      <c r="F506" s="3" t="s">
        <v>39</v>
      </c>
      <c r="G506" s="4">
        <v>-6035942</v>
      </c>
      <c r="H506" s="4">
        <v>-6062063</v>
      </c>
      <c r="I506" s="5">
        <v>-1302867</v>
      </c>
      <c r="J506" s="5">
        <v>-1279867</v>
      </c>
    </row>
    <row r="507" spans="1:10" x14ac:dyDescent="0.25">
      <c r="A507" s="3" t="s">
        <v>945</v>
      </c>
      <c r="B507" s="3" t="s">
        <v>946</v>
      </c>
      <c r="C507" s="3" t="s">
        <v>9</v>
      </c>
      <c r="D507" s="3" t="s">
        <v>1355</v>
      </c>
      <c r="E507" s="3" t="s">
        <v>970</v>
      </c>
      <c r="F507" s="3" t="s">
        <v>971</v>
      </c>
      <c r="G507" s="4">
        <v>-359047</v>
      </c>
      <c r="H507" s="4">
        <v>-359047</v>
      </c>
      <c r="I507" s="5">
        <v>0</v>
      </c>
      <c r="J507" s="5">
        <v>0</v>
      </c>
    </row>
    <row r="508" spans="1:10" x14ac:dyDescent="0.25">
      <c r="A508" s="3" t="s">
        <v>945</v>
      </c>
      <c r="B508" s="3" t="s">
        <v>946</v>
      </c>
      <c r="C508" s="3" t="s">
        <v>9</v>
      </c>
      <c r="D508" s="3" t="s">
        <v>1355</v>
      </c>
      <c r="E508" s="3" t="s">
        <v>972</v>
      </c>
      <c r="F508" s="3" t="s">
        <v>973</v>
      </c>
      <c r="G508" s="4">
        <v>0</v>
      </c>
      <c r="H508" s="4">
        <v>0</v>
      </c>
      <c r="I508" s="5">
        <v>-1000000</v>
      </c>
      <c r="J508" s="5">
        <v>-1000000</v>
      </c>
    </row>
    <row r="509" spans="1:10" x14ac:dyDescent="0.25">
      <c r="A509" s="3" t="s">
        <v>974</v>
      </c>
      <c r="B509" s="3" t="s">
        <v>975</v>
      </c>
      <c r="C509" s="3" t="s">
        <v>9</v>
      </c>
      <c r="D509" s="3" t="s">
        <v>1355</v>
      </c>
      <c r="E509" s="3" t="s">
        <v>976</v>
      </c>
      <c r="F509" s="3" t="s">
        <v>977</v>
      </c>
      <c r="G509" s="4">
        <v>-1217463</v>
      </c>
      <c r="H509" s="4">
        <v>-1217463</v>
      </c>
      <c r="I509" s="5">
        <v>-1217463</v>
      </c>
      <c r="J509" s="5">
        <v>-1217463</v>
      </c>
    </row>
    <row r="510" spans="1:10" x14ac:dyDescent="0.25">
      <c r="A510" s="3" t="s">
        <v>974</v>
      </c>
      <c r="B510" s="3" t="s">
        <v>975</v>
      </c>
      <c r="C510" s="3" t="s">
        <v>9</v>
      </c>
      <c r="D510" s="3" t="s">
        <v>1355</v>
      </c>
      <c r="E510" s="3" t="s">
        <v>978</v>
      </c>
      <c r="F510" s="3" t="s">
        <v>979</v>
      </c>
      <c r="G510" s="4">
        <v>-1009178</v>
      </c>
      <c r="H510" s="4">
        <v>-1009178</v>
      </c>
      <c r="I510" s="5">
        <v>-1009178</v>
      </c>
      <c r="J510" s="5">
        <v>-1009178</v>
      </c>
    </row>
    <row r="511" spans="1:10" x14ac:dyDescent="0.25">
      <c r="A511" s="3" t="s">
        <v>980</v>
      </c>
      <c r="B511" s="3" t="s">
        <v>981</v>
      </c>
      <c r="C511" s="3" t="s">
        <v>9</v>
      </c>
      <c r="D511" s="3" t="s">
        <v>1355</v>
      </c>
      <c r="E511" s="3" t="s">
        <v>982</v>
      </c>
      <c r="F511" s="3" t="s">
        <v>983</v>
      </c>
      <c r="G511" s="4">
        <v>0</v>
      </c>
      <c r="H511" s="4">
        <v>0</v>
      </c>
      <c r="I511" s="5">
        <v>0</v>
      </c>
      <c r="J511" s="5">
        <v>0</v>
      </c>
    </row>
    <row r="512" spans="1:10" x14ac:dyDescent="0.25">
      <c r="A512" s="3" t="s">
        <v>980</v>
      </c>
      <c r="B512" s="3" t="s">
        <v>981</v>
      </c>
      <c r="C512" s="3" t="s">
        <v>9</v>
      </c>
      <c r="D512" s="3" t="s">
        <v>1355</v>
      </c>
      <c r="E512" s="3" t="s">
        <v>984</v>
      </c>
      <c r="F512" s="3" t="s">
        <v>985</v>
      </c>
      <c r="G512" s="4">
        <v>1500393</v>
      </c>
      <c r="H512" s="4">
        <v>1846951</v>
      </c>
      <c r="I512" s="5">
        <v>1500393</v>
      </c>
      <c r="J512" s="5">
        <v>1846951</v>
      </c>
    </row>
    <row r="513" spans="1:10" x14ac:dyDescent="0.25">
      <c r="A513" s="3" t="s">
        <v>980</v>
      </c>
      <c r="B513" s="3" t="s">
        <v>981</v>
      </c>
      <c r="C513" s="3" t="s">
        <v>9</v>
      </c>
      <c r="D513" s="3" t="s">
        <v>1355</v>
      </c>
      <c r="E513" s="3" t="s">
        <v>986</v>
      </c>
      <c r="F513" s="3" t="s">
        <v>987</v>
      </c>
      <c r="G513" s="4">
        <v>722853</v>
      </c>
      <c r="H513" s="4">
        <v>1703653</v>
      </c>
      <c r="I513" s="5">
        <v>722853</v>
      </c>
      <c r="J513" s="5">
        <v>1703653</v>
      </c>
    </row>
    <row r="514" spans="1:10" x14ac:dyDescent="0.25">
      <c r="A514" s="3" t="s">
        <v>980</v>
      </c>
      <c r="B514" s="3" t="s">
        <v>981</v>
      </c>
      <c r="C514" s="3" t="s">
        <v>9</v>
      </c>
      <c r="D514" s="3" t="s">
        <v>1355</v>
      </c>
      <c r="E514" s="3" t="s">
        <v>988</v>
      </c>
      <c r="F514" s="3" t="s">
        <v>989</v>
      </c>
      <c r="G514" s="4">
        <v>183500</v>
      </c>
      <c r="H514" s="4">
        <v>183500</v>
      </c>
      <c r="I514" s="5">
        <v>183500</v>
      </c>
      <c r="J514" s="5">
        <v>183500</v>
      </c>
    </row>
    <row r="515" spans="1:10" x14ac:dyDescent="0.25">
      <c r="A515" s="3" t="s">
        <v>980</v>
      </c>
      <c r="B515" s="3" t="s">
        <v>981</v>
      </c>
      <c r="C515" s="3" t="s">
        <v>9</v>
      </c>
      <c r="D515" s="3" t="s">
        <v>1355</v>
      </c>
      <c r="E515" s="3" t="s">
        <v>990</v>
      </c>
      <c r="F515" s="3" t="s">
        <v>991</v>
      </c>
      <c r="G515" s="4">
        <v>-47221</v>
      </c>
      <c r="H515" s="4">
        <v>-47221</v>
      </c>
      <c r="I515" s="5">
        <v>-47221</v>
      </c>
      <c r="J515" s="5">
        <v>-47221</v>
      </c>
    </row>
    <row r="516" spans="1:10" x14ac:dyDescent="0.25">
      <c r="A516" s="3" t="s">
        <v>980</v>
      </c>
      <c r="B516" s="3" t="s">
        <v>981</v>
      </c>
      <c r="C516" s="3" t="s">
        <v>9</v>
      </c>
      <c r="D516" s="3" t="s">
        <v>1355</v>
      </c>
      <c r="E516" s="3" t="s">
        <v>992</v>
      </c>
      <c r="F516" s="3" t="s">
        <v>993</v>
      </c>
      <c r="G516" s="4">
        <v>0</v>
      </c>
      <c r="H516" s="4">
        <v>0</v>
      </c>
      <c r="I516" s="5">
        <v>0</v>
      </c>
      <c r="J516" s="5">
        <v>0</v>
      </c>
    </row>
    <row r="517" spans="1:10" x14ac:dyDescent="0.25">
      <c r="A517" s="3" t="s">
        <v>980</v>
      </c>
      <c r="B517" s="3" t="s">
        <v>981</v>
      </c>
      <c r="C517" s="3" t="s">
        <v>9</v>
      </c>
      <c r="D517" s="3" t="s">
        <v>1355</v>
      </c>
      <c r="E517" s="3" t="s">
        <v>994</v>
      </c>
      <c r="F517" s="3" t="s">
        <v>995</v>
      </c>
      <c r="G517" s="4">
        <v>-55828610</v>
      </c>
      <c r="H517" s="4">
        <v>-55828610</v>
      </c>
      <c r="I517" s="5">
        <v>0</v>
      </c>
      <c r="J517" s="5">
        <v>0</v>
      </c>
    </row>
    <row r="518" spans="1:10" x14ac:dyDescent="0.25">
      <c r="A518" s="3" t="s">
        <v>980</v>
      </c>
      <c r="B518" s="3" t="s">
        <v>981</v>
      </c>
      <c r="C518" s="3" t="s">
        <v>9</v>
      </c>
      <c r="D518" s="3" t="s">
        <v>1355</v>
      </c>
      <c r="E518" s="3" t="s">
        <v>996</v>
      </c>
      <c r="F518" s="3" t="s">
        <v>997</v>
      </c>
      <c r="G518" s="4">
        <v>-4702000</v>
      </c>
      <c r="H518" s="4">
        <v>-4702000</v>
      </c>
      <c r="I518" s="5">
        <v>-4702000</v>
      </c>
      <c r="J518" s="5">
        <v>-4702000</v>
      </c>
    </row>
    <row r="519" spans="1:10" x14ac:dyDescent="0.25">
      <c r="A519" s="3" t="s">
        <v>980</v>
      </c>
      <c r="B519" s="3" t="s">
        <v>981</v>
      </c>
      <c r="C519" s="3" t="s">
        <v>9</v>
      </c>
      <c r="D519" s="3" t="s">
        <v>1355</v>
      </c>
      <c r="E519" s="3" t="s">
        <v>998</v>
      </c>
      <c r="F519" s="3" t="s">
        <v>999</v>
      </c>
      <c r="G519" s="4">
        <v>-2392840</v>
      </c>
      <c r="H519" s="4">
        <v>-2739398</v>
      </c>
      <c r="I519" s="5">
        <v>-2392840</v>
      </c>
      <c r="J519" s="5">
        <v>-2739398</v>
      </c>
    </row>
    <row r="520" spans="1:10" x14ac:dyDescent="0.25">
      <c r="A520" s="3" t="s">
        <v>980</v>
      </c>
      <c r="B520" s="3" t="s">
        <v>981</v>
      </c>
      <c r="C520" s="3" t="s">
        <v>9</v>
      </c>
      <c r="D520" s="3" t="s">
        <v>1355</v>
      </c>
      <c r="E520" s="3" t="s">
        <v>1000</v>
      </c>
      <c r="F520" s="3" t="s">
        <v>1001</v>
      </c>
      <c r="G520" s="4">
        <v>-4486866</v>
      </c>
      <c r="H520" s="4">
        <v>-4673218</v>
      </c>
      <c r="I520" s="5">
        <v>0</v>
      </c>
      <c r="J520" s="5">
        <v>0</v>
      </c>
    </row>
    <row r="521" spans="1:10" x14ac:dyDescent="0.25">
      <c r="A521" s="3" t="s">
        <v>980</v>
      </c>
      <c r="B521" s="3" t="s">
        <v>981</v>
      </c>
      <c r="C521" s="3" t="s">
        <v>9</v>
      </c>
      <c r="D521" s="3" t="s">
        <v>1355</v>
      </c>
      <c r="E521" s="3" t="s">
        <v>1002</v>
      </c>
      <c r="F521" s="3" t="s">
        <v>1003</v>
      </c>
      <c r="G521" s="4">
        <v>-308450</v>
      </c>
      <c r="H521" s="4">
        <v>-308450</v>
      </c>
      <c r="I521" s="5">
        <v>-8450</v>
      </c>
      <c r="J521" s="5">
        <v>-8450</v>
      </c>
    </row>
    <row r="522" spans="1:10" x14ac:dyDescent="0.25">
      <c r="A522" s="3" t="s">
        <v>980</v>
      </c>
      <c r="B522" s="3" t="s">
        <v>981</v>
      </c>
      <c r="C522" s="3" t="s">
        <v>9</v>
      </c>
      <c r="D522" s="3" t="s">
        <v>1355</v>
      </c>
      <c r="E522" s="3" t="s">
        <v>1004</v>
      </c>
      <c r="F522" s="3" t="s">
        <v>1005</v>
      </c>
      <c r="G522" s="4">
        <v>131308</v>
      </c>
      <c r="H522" s="4">
        <v>131308</v>
      </c>
      <c r="I522" s="5">
        <v>131308</v>
      </c>
      <c r="J522" s="5">
        <v>131308</v>
      </c>
    </row>
    <row r="523" spans="1:10" x14ac:dyDescent="0.25">
      <c r="A523" s="3" t="s">
        <v>980</v>
      </c>
      <c r="B523" s="3" t="s">
        <v>981</v>
      </c>
      <c r="C523" s="3" t="s">
        <v>9</v>
      </c>
      <c r="D523" s="3" t="s">
        <v>1355</v>
      </c>
      <c r="E523" s="3" t="s">
        <v>1006</v>
      </c>
      <c r="F523" s="3" t="s">
        <v>11</v>
      </c>
      <c r="G523" s="4">
        <v>-1442806</v>
      </c>
      <c r="H523" s="4">
        <v>-1442806</v>
      </c>
      <c r="I523" s="5">
        <v>-1442806</v>
      </c>
      <c r="J523" s="5">
        <v>-1442806</v>
      </c>
    </row>
    <row r="524" spans="1:10" x14ac:dyDescent="0.25">
      <c r="A524" s="3" t="s">
        <v>980</v>
      </c>
      <c r="B524" s="3" t="s">
        <v>981</v>
      </c>
      <c r="C524" s="3" t="s">
        <v>9</v>
      </c>
      <c r="D524" s="3" t="s">
        <v>1355</v>
      </c>
      <c r="E524" s="3" t="s">
        <v>1007</v>
      </c>
      <c r="F524" s="3" t="s">
        <v>1008</v>
      </c>
      <c r="G524" s="4">
        <v>0</v>
      </c>
      <c r="H524" s="4">
        <v>0</v>
      </c>
      <c r="I524" s="5">
        <v>0</v>
      </c>
      <c r="J524" s="5">
        <v>0</v>
      </c>
    </row>
    <row r="525" spans="1:10" x14ac:dyDescent="0.25">
      <c r="A525" s="3" t="s">
        <v>980</v>
      </c>
      <c r="B525" s="3" t="s">
        <v>981</v>
      </c>
      <c r="C525" s="3" t="s">
        <v>9</v>
      </c>
      <c r="D525" s="3" t="s">
        <v>1355</v>
      </c>
      <c r="E525" s="3" t="s">
        <v>1009</v>
      </c>
      <c r="F525" s="3" t="s">
        <v>1010</v>
      </c>
      <c r="G525" s="4">
        <v>0</v>
      </c>
      <c r="H525" s="4">
        <v>0</v>
      </c>
      <c r="I525" s="5">
        <v>0</v>
      </c>
      <c r="J525" s="5">
        <v>0</v>
      </c>
    </row>
    <row r="526" spans="1:10" x14ac:dyDescent="0.25">
      <c r="A526" s="3" t="s">
        <v>980</v>
      </c>
      <c r="B526" s="3" t="s">
        <v>981</v>
      </c>
      <c r="C526" s="3" t="s">
        <v>9</v>
      </c>
      <c r="D526" s="3" t="s">
        <v>1355</v>
      </c>
      <c r="E526" s="3" t="s">
        <v>1011</v>
      </c>
      <c r="F526" s="3" t="s">
        <v>1012</v>
      </c>
      <c r="G526" s="4">
        <v>0</v>
      </c>
      <c r="H526" s="4">
        <v>0</v>
      </c>
      <c r="I526" s="5">
        <v>0</v>
      </c>
      <c r="J526" s="5">
        <v>0</v>
      </c>
    </row>
    <row r="527" spans="1:10" x14ac:dyDescent="0.25">
      <c r="A527" s="3" t="s">
        <v>980</v>
      </c>
      <c r="B527" s="3" t="s">
        <v>981</v>
      </c>
      <c r="C527" s="3" t="s">
        <v>9</v>
      </c>
      <c r="D527" s="3" t="s">
        <v>1355</v>
      </c>
      <c r="E527" s="3" t="s">
        <v>1013</v>
      </c>
      <c r="F527" s="3" t="s">
        <v>1014</v>
      </c>
      <c r="G527" s="4">
        <v>0</v>
      </c>
      <c r="H527" s="4">
        <v>0</v>
      </c>
      <c r="I527" s="5">
        <v>1000000</v>
      </c>
      <c r="J527" s="5">
        <v>1000000</v>
      </c>
    </row>
    <row r="528" spans="1:10" x14ac:dyDescent="0.25">
      <c r="A528" s="3" t="s">
        <v>980</v>
      </c>
      <c r="B528" s="3" t="s">
        <v>981</v>
      </c>
      <c r="C528" s="3" t="s">
        <v>9</v>
      </c>
      <c r="D528" s="3" t="s">
        <v>1355</v>
      </c>
      <c r="E528" s="3" t="s">
        <v>1015</v>
      </c>
      <c r="F528" s="3" t="s">
        <v>39</v>
      </c>
      <c r="G528" s="4">
        <v>-544898</v>
      </c>
      <c r="H528" s="4">
        <v>-544898</v>
      </c>
      <c r="I528" s="5">
        <v>-544898</v>
      </c>
      <c r="J528" s="5">
        <v>-744898</v>
      </c>
    </row>
    <row r="529" spans="1:10" x14ac:dyDescent="0.25">
      <c r="A529" s="3" t="s">
        <v>980</v>
      </c>
      <c r="B529" s="3" t="s">
        <v>981</v>
      </c>
      <c r="C529" s="3" t="s">
        <v>9</v>
      </c>
      <c r="D529" s="3" t="s">
        <v>1355</v>
      </c>
      <c r="E529" s="3" t="s">
        <v>1016</v>
      </c>
      <c r="F529" s="3" t="s">
        <v>1017</v>
      </c>
      <c r="G529" s="4">
        <v>0</v>
      </c>
      <c r="H529" s="4">
        <v>0</v>
      </c>
      <c r="I529" s="5">
        <v>0</v>
      </c>
      <c r="J529" s="5">
        <v>0</v>
      </c>
    </row>
    <row r="530" spans="1:10" x14ac:dyDescent="0.25">
      <c r="A530" s="3" t="s">
        <v>980</v>
      </c>
      <c r="B530" s="3" t="s">
        <v>981</v>
      </c>
      <c r="C530" s="3" t="s">
        <v>9</v>
      </c>
      <c r="D530" s="3" t="s">
        <v>1355</v>
      </c>
      <c r="E530" s="3" t="s">
        <v>1018</v>
      </c>
      <c r="F530" s="3" t="s">
        <v>1019</v>
      </c>
      <c r="G530" s="4">
        <v>5000000</v>
      </c>
      <c r="H530" s="4">
        <v>5000000</v>
      </c>
      <c r="I530" s="5">
        <v>0</v>
      </c>
      <c r="J530" s="5">
        <v>0</v>
      </c>
    </row>
    <row r="531" spans="1:10" x14ac:dyDescent="0.25">
      <c r="A531" s="3" t="s">
        <v>980</v>
      </c>
      <c r="B531" s="3" t="s">
        <v>981</v>
      </c>
      <c r="C531" s="3" t="s">
        <v>9</v>
      </c>
      <c r="D531" s="3" t="s">
        <v>1355</v>
      </c>
      <c r="E531" s="3" t="s">
        <v>1020</v>
      </c>
      <c r="F531" s="3" t="s">
        <v>1021</v>
      </c>
      <c r="G531" s="4">
        <v>-15238072</v>
      </c>
      <c r="H531" s="4">
        <v>-15238072</v>
      </c>
      <c r="I531" s="5">
        <v>0</v>
      </c>
      <c r="J531" s="5">
        <v>0</v>
      </c>
    </row>
    <row r="532" spans="1:10" x14ac:dyDescent="0.25">
      <c r="A532" s="3" t="s">
        <v>980</v>
      </c>
      <c r="B532" s="3" t="s">
        <v>981</v>
      </c>
      <c r="C532" s="3" t="s">
        <v>9</v>
      </c>
      <c r="D532" s="3" t="s">
        <v>1355</v>
      </c>
      <c r="E532" s="3" t="s">
        <v>1022</v>
      </c>
      <c r="F532" s="3" t="s">
        <v>1023</v>
      </c>
      <c r="G532" s="4">
        <v>-19898488</v>
      </c>
      <c r="H532" s="4">
        <v>-19898488</v>
      </c>
      <c r="I532" s="5">
        <v>-14474502</v>
      </c>
      <c r="J532" s="5">
        <v>-14474502</v>
      </c>
    </row>
    <row r="533" spans="1:10" x14ac:dyDescent="0.25">
      <c r="A533" s="3" t="s">
        <v>980</v>
      </c>
      <c r="B533" s="3" t="s">
        <v>981</v>
      </c>
      <c r="C533" s="3" t="s">
        <v>9</v>
      </c>
      <c r="D533" s="3" t="s">
        <v>1355</v>
      </c>
      <c r="E533" s="3" t="s">
        <v>1024</v>
      </c>
      <c r="F533" s="3" t="s">
        <v>1025</v>
      </c>
      <c r="G533" s="4">
        <v>0</v>
      </c>
      <c r="H533" s="4">
        <v>0</v>
      </c>
      <c r="I533" s="5">
        <v>0</v>
      </c>
      <c r="J533" s="5">
        <v>0</v>
      </c>
    </row>
    <row r="534" spans="1:10" s="22" customFormat="1" x14ac:dyDescent="0.25">
      <c r="A534" s="19" t="s">
        <v>980</v>
      </c>
      <c r="B534" s="19" t="s">
        <v>981</v>
      </c>
      <c r="C534" s="19" t="s">
        <v>9</v>
      </c>
      <c r="D534" s="19" t="s">
        <v>1355</v>
      </c>
      <c r="E534" s="19" t="s">
        <v>1026</v>
      </c>
      <c r="F534" s="19" t="s">
        <v>2419</v>
      </c>
      <c r="G534" s="20">
        <v>0</v>
      </c>
      <c r="H534" s="20">
        <v>0</v>
      </c>
      <c r="I534" s="21">
        <v>95000000</v>
      </c>
      <c r="J534" s="21">
        <v>100000000</v>
      </c>
    </row>
    <row r="535" spans="1:10" x14ac:dyDescent="0.25">
      <c r="A535" s="3" t="s">
        <v>980</v>
      </c>
      <c r="B535" s="3" t="s">
        <v>981</v>
      </c>
      <c r="C535" s="3" t="s">
        <v>9</v>
      </c>
      <c r="D535" s="3" t="s">
        <v>1355</v>
      </c>
      <c r="E535" s="3" t="s">
        <v>1027</v>
      </c>
      <c r="F535" s="3" t="s">
        <v>1028</v>
      </c>
      <c r="G535" s="4">
        <v>0</v>
      </c>
      <c r="H535" s="4">
        <v>0</v>
      </c>
      <c r="I535" s="5">
        <v>1000</v>
      </c>
      <c r="J535" s="5">
        <v>1000</v>
      </c>
    </row>
    <row r="536" spans="1:10" x14ac:dyDescent="0.25">
      <c r="A536" s="3" t="s">
        <v>980</v>
      </c>
      <c r="B536" s="3" t="s">
        <v>981</v>
      </c>
      <c r="C536" s="3" t="s">
        <v>1029</v>
      </c>
      <c r="D536" s="3" t="s">
        <v>2084</v>
      </c>
      <c r="E536" s="3" t="s">
        <v>1030</v>
      </c>
      <c r="F536" s="3" t="s">
        <v>1031</v>
      </c>
      <c r="G536" s="4">
        <v>-185000000</v>
      </c>
      <c r="H536" s="4">
        <v>-185000000</v>
      </c>
      <c r="I536" s="5">
        <v>-185000000</v>
      </c>
      <c r="J536" s="5">
        <v>-185000000</v>
      </c>
    </row>
    <row r="537" spans="1:10" x14ac:dyDescent="0.25">
      <c r="A537" s="3" t="s">
        <v>980</v>
      </c>
      <c r="B537" s="3" t="s">
        <v>981</v>
      </c>
      <c r="C537" s="3" t="s">
        <v>1029</v>
      </c>
      <c r="D537" s="3" t="s">
        <v>2084</v>
      </c>
      <c r="E537" s="3" t="s">
        <v>992</v>
      </c>
      <c r="F537" s="3" t="s">
        <v>993</v>
      </c>
      <c r="G537" s="4">
        <v>50000000</v>
      </c>
      <c r="H537" s="4">
        <v>50000000</v>
      </c>
      <c r="I537" s="5">
        <v>176621895</v>
      </c>
      <c r="J537" s="5">
        <v>176621895</v>
      </c>
    </row>
    <row r="538" spans="1:10" x14ac:dyDescent="0.25">
      <c r="A538" s="3" t="s">
        <v>980</v>
      </c>
      <c r="B538" s="3" t="s">
        <v>981</v>
      </c>
      <c r="C538" s="3" t="s">
        <v>1032</v>
      </c>
      <c r="D538" s="3" t="s">
        <v>2085</v>
      </c>
      <c r="E538" s="3" t="s">
        <v>1033</v>
      </c>
      <c r="F538" s="3" t="s">
        <v>1034</v>
      </c>
      <c r="G538" s="4">
        <v>0</v>
      </c>
      <c r="H538" s="4">
        <v>0</v>
      </c>
      <c r="I538" s="5">
        <v>1000000</v>
      </c>
      <c r="J538" s="5">
        <v>1000000</v>
      </c>
    </row>
    <row r="539" spans="1:10" x14ac:dyDescent="0.25">
      <c r="A539" s="3" t="s">
        <v>980</v>
      </c>
      <c r="B539" s="3" t="s">
        <v>981</v>
      </c>
      <c r="C539" s="3" t="s">
        <v>1032</v>
      </c>
      <c r="D539" s="3" t="s">
        <v>2085</v>
      </c>
      <c r="E539" s="3" t="s">
        <v>1035</v>
      </c>
      <c r="F539" s="3" t="s">
        <v>1036</v>
      </c>
      <c r="G539" s="4">
        <v>-58076612</v>
      </c>
      <c r="H539" s="4">
        <v>-58076612</v>
      </c>
      <c r="I539" s="5">
        <v>0</v>
      </c>
      <c r="J539" s="5">
        <v>0</v>
      </c>
    </row>
    <row r="540" spans="1:10" x14ac:dyDescent="0.25">
      <c r="A540" s="3" t="s">
        <v>980</v>
      </c>
      <c r="B540" s="3" t="s">
        <v>981</v>
      </c>
      <c r="C540" s="3" t="s">
        <v>1037</v>
      </c>
      <c r="D540" s="3" t="s">
        <v>2088</v>
      </c>
      <c r="E540" s="3" t="s">
        <v>1038</v>
      </c>
      <c r="F540" s="3" t="s">
        <v>2354</v>
      </c>
      <c r="G540" s="4">
        <v>0</v>
      </c>
      <c r="H540" s="4">
        <v>0</v>
      </c>
      <c r="I540" s="5">
        <v>61000000</v>
      </c>
      <c r="J540" s="5">
        <v>63500000</v>
      </c>
    </row>
    <row r="541" spans="1:10" x14ac:dyDescent="0.25">
      <c r="A541" s="3" t="s">
        <v>1039</v>
      </c>
      <c r="B541" s="3" t="s">
        <v>1040</v>
      </c>
      <c r="C541" s="3" t="s">
        <v>9</v>
      </c>
      <c r="D541" s="3" t="s">
        <v>1355</v>
      </c>
      <c r="E541" s="3" t="s">
        <v>1041</v>
      </c>
      <c r="F541" s="3" t="s">
        <v>1042</v>
      </c>
      <c r="G541" s="4">
        <v>300591650</v>
      </c>
      <c r="H541" s="4">
        <v>468216721</v>
      </c>
      <c r="I541" s="5">
        <v>300591650</v>
      </c>
      <c r="J541" s="5">
        <v>468216721</v>
      </c>
    </row>
    <row r="542" spans="1:10" x14ac:dyDescent="0.25">
      <c r="A542" s="3" t="s">
        <v>1039</v>
      </c>
      <c r="B542" s="3" t="s">
        <v>1040</v>
      </c>
      <c r="C542" s="3" t="s">
        <v>9</v>
      </c>
      <c r="D542" s="3" t="s">
        <v>1355</v>
      </c>
      <c r="E542" s="3" t="s">
        <v>1043</v>
      </c>
      <c r="F542" s="3" t="s">
        <v>1044</v>
      </c>
      <c r="G542" s="4">
        <v>6579444</v>
      </c>
      <c r="H542" s="4">
        <v>6286308</v>
      </c>
      <c r="I542" s="5">
        <v>6579444</v>
      </c>
      <c r="J542" s="5">
        <v>6286308</v>
      </c>
    </row>
    <row r="543" spans="1:10" x14ac:dyDescent="0.25">
      <c r="A543" s="3" t="s">
        <v>1039</v>
      </c>
      <c r="B543" s="3" t="s">
        <v>1040</v>
      </c>
      <c r="C543" s="3" t="s">
        <v>9</v>
      </c>
      <c r="D543" s="3" t="s">
        <v>1355</v>
      </c>
      <c r="E543" s="3" t="s">
        <v>1045</v>
      </c>
      <c r="F543" s="3" t="s">
        <v>1046</v>
      </c>
      <c r="G543" s="4">
        <v>-8593586</v>
      </c>
      <c r="H543" s="4">
        <v>-8478586</v>
      </c>
      <c r="I543" s="5">
        <v>-8593586</v>
      </c>
      <c r="J543" s="5">
        <v>-8478586</v>
      </c>
    </row>
    <row r="544" spans="1:10" x14ac:dyDescent="0.25">
      <c r="A544" s="3" t="s">
        <v>1039</v>
      </c>
      <c r="B544" s="3" t="s">
        <v>1040</v>
      </c>
      <c r="C544" s="3" t="s">
        <v>112</v>
      </c>
      <c r="D544" s="3" t="s">
        <v>1414</v>
      </c>
      <c r="E544" s="3" t="s">
        <v>1047</v>
      </c>
      <c r="F544" s="3" t="s">
        <v>1048</v>
      </c>
      <c r="G544" s="4">
        <v>-5000000</v>
      </c>
      <c r="H544" s="4">
        <v>-5000000</v>
      </c>
      <c r="I544" s="5">
        <v>-5000000</v>
      </c>
      <c r="J544" s="5">
        <v>-5000000</v>
      </c>
    </row>
    <row r="545" spans="1:10" x14ac:dyDescent="0.25">
      <c r="A545" s="3" t="s">
        <v>1049</v>
      </c>
      <c r="B545" s="3" t="s">
        <v>1050</v>
      </c>
      <c r="C545" s="3" t="s">
        <v>9</v>
      </c>
      <c r="D545" s="3" t="s">
        <v>1355</v>
      </c>
      <c r="E545" s="3" t="s">
        <v>1051</v>
      </c>
      <c r="F545" s="3" t="s">
        <v>1052</v>
      </c>
      <c r="G545" s="4">
        <v>0</v>
      </c>
      <c r="H545" s="4">
        <v>208818</v>
      </c>
      <c r="I545" s="5">
        <v>0</v>
      </c>
      <c r="J545" s="5">
        <v>0</v>
      </c>
    </row>
    <row r="546" spans="1:10" x14ac:dyDescent="0.25">
      <c r="A546" s="3" t="s">
        <v>1049</v>
      </c>
      <c r="B546" s="3" t="s">
        <v>1050</v>
      </c>
      <c r="C546" s="3" t="s">
        <v>9</v>
      </c>
      <c r="D546" s="3" t="s">
        <v>1355</v>
      </c>
      <c r="E546" s="3" t="s">
        <v>1053</v>
      </c>
      <c r="F546" s="3" t="s">
        <v>33</v>
      </c>
      <c r="G546" s="4">
        <v>-105000</v>
      </c>
      <c r="H546" s="4">
        <v>-105000</v>
      </c>
      <c r="I546" s="5">
        <v>-105000</v>
      </c>
      <c r="J546" s="5">
        <v>-105000</v>
      </c>
    </row>
    <row r="547" spans="1:10" x14ac:dyDescent="0.25">
      <c r="A547" s="3" t="s">
        <v>1049</v>
      </c>
      <c r="B547" s="3" t="s">
        <v>1050</v>
      </c>
      <c r="C547" s="3" t="s">
        <v>9</v>
      </c>
      <c r="D547" s="3" t="s">
        <v>1355</v>
      </c>
      <c r="E547" s="3" t="s">
        <v>1054</v>
      </c>
      <c r="F547" s="3" t="s">
        <v>1055</v>
      </c>
      <c r="G547" s="4">
        <v>145003</v>
      </c>
      <c r="H547" s="4">
        <v>145003</v>
      </c>
      <c r="I547" s="5">
        <v>145003</v>
      </c>
      <c r="J547" s="5">
        <v>145003</v>
      </c>
    </row>
    <row r="548" spans="1:10" x14ac:dyDescent="0.25">
      <c r="A548" s="3" t="s">
        <v>1049</v>
      </c>
      <c r="B548" s="3" t="s">
        <v>1050</v>
      </c>
      <c r="C548" s="3" t="s">
        <v>9</v>
      </c>
      <c r="D548" s="3" t="s">
        <v>1355</v>
      </c>
      <c r="E548" s="3" t="s">
        <v>1056</v>
      </c>
      <c r="F548" s="3" t="s">
        <v>11</v>
      </c>
      <c r="G548" s="4">
        <v>-846307</v>
      </c>
      <c r="H548" s="4">
        <v>-846307</v>
      </c>
      <c r="I548" s="5">
        <v>-846307</v>
      </c>
      <c r="J548" s="5">
        <v>-846307</v>
      </c>
    </row>
    <row r="549" spans="1:10" x14ac:dyDescent="0.25">
      <c r="A549" s="3" t="s">
        <v>1049</v>
      </c>
      <c r="B549" s="3" t="s">
        <v>1050</v>
      </c>
      <c r="C549" s="3" t="s">
        <v>9</v>
      </c>
      <c r="D549" s="3" t="s">
        <v>1355</v>
      </c>
      <c r="E549" s="3" t="s">
        <v>1057</v>
      </c>
      <c r="F549" s="3" t="s">
        <v>23</v>
      </c>
      <c r="G549" s="4">
        <v>0</v>
      </c>
      <c r="H549" s="4">
        <v>0</v>
      </c>
      <c r="I549" s="5">
        <v>0</v>
      </c>
      <c r="J549" s="5">
        <v>0</v>
      </c>
    </row>
    <row r="550" spans="1:10" x14ac:dyDescent="0.25">
      <c r="A550" s="3" t="s">
        <v>1049</v>
      </c>
      <c r="B550" s="3" t="s">
        <v>1050</v>
      </c>
      <c r="C550" s="3" t="s">
        <v>9</v>
      </c>
      <c r="D550" s="3" t="s">
        <v>1355</v>
      </c>
      <c r="E550" s="3" t="s">
        <v>1058</v>
      </c>
      <c r="F550" s="3" t="s">
        <v>1059</v>
      </c>
      <c r="G550" s="4">
        <v>0</v>
      </c>
      <c r="H550" s="4">
        <v>0</v>
      </c>
      <c r="I550" s="5">
        <v>0</v>
      </c>
      <c r="J550" s="5">
        <v>0</v>
      </c>
    </row>
    <row r="551" spans="1:10" x14ac:dyDescent="0.25">
      <c r="A551" s="3" t="s">
        <v>1060</v>
      </c>
      <c r="B551" s="3" t="s">
        <v>1061</v>
      </c>
      <c r="C551" s="3" t="s">
        <v>9</v>
      </c>
      <c r="D551" s="3" t="s">
        <v>1355</v>
      </c>
      <c r="E551" s="3" t="s">
        <v>1062</v>
      </c>
      <c r="F551" s="3" t="s">
        <v>1063</v>
      </c>
      <c r="G551" s="4">
        <v>-12846008</v>
      </c>
      <c r="H551" s="4">
        <v>-10406442</v>
      </c>
      <c r="I551" s="5">
        <v>-12846008</v>
      </c>
      <c r="J551" s="5">
        <v>-10406442</v>
      </c>
    </row>
    <row r="552" spans="1:10" x14ac:dyDescent="0.25">
      <c r="A552" s="3" t="s">
        <v>1060</v>
      </c>
      <c r="B552" s="3" t="s">
        <v>1061</v>
      </c>
      <c r="C552" s="3" t="s">
        <v>112</v>
      </c>
      <c r="D552" s="3" t="s">
        <v>1414</v>
      </c>
      <c r="E552" s="3" t="s">
        <v>1062</v>
      </c>
      <c r="F552" s="3" t="s">
        <v>1063</v>
      </c>
      <c r="G552" s="4">
        <v>-954045</v>
      </c>
      <c r="H552" s="4">
        <v>-1416314</v>
      </c>
      <c r="I552" s="5">
        <v>-954045</v>
      </c>
      <c r="J552" s="5">
        <v>-1416314</v>
      </c>
    </row>
    <row r="553" spans="1:10" x14ac:dyDescent="0.25">
      <c r="A553" s="3" t="s">
        <v>1064</v>
      </c>
      <c r="B553" s="3" t="s">
        <v>1065</v>
      </c>
      <c r="C553" s="3" t="s">
        <v>9</v>
      </c>
      <c r="D553" s="3" t="s">
        <v>1355</v>
      </c>
      <c r="E553" s="3" t="s">
        <v>1066</v>
      </c>
      <c r="F553" s="3" t="s">
        <v>1067</v>
      </c>
      <c r="G553" s="4">
        <v>24591131</v>
      </c>
      <c r="H553" s="4">
        <v>139252499</v>
      </c>
      <c r="I553" s="5">
        <v>2541131</v>
      </c>
      <c r="J553" s="5">
        <v>113283499</v>
      </c>
    </row>
    <row r="554" spans="1:10" x14ac:dyDescent="0.25">
      <c r="A554" s="3" t="s">
        <v>1064</v>
      </c>
      <c r="B554" s="3" t="s">
        <v>1065</v>
      </c>
      <c r="C554" s="3" t="s">
        <v>9</v>
      </c>
      <c r="D554" s="3" t="s">
        <v>1355</v>
      </c>
      <c r="E554" s="3" t="s">
        <v>1068</v>
      </c>
      <c r="F554" s="3" t="s">
        <v>1069</v>
      </c>
      <c r="G554" s="4">
        <v>103400</v>
      </c>
      <c r="H554" s="4">
        <v>158100</v>
      </c>
      <c r="I554" s="5">
        <v>3898770</v>
      </c>
      <c r="J554" s="5">
        <v>4734716</v>
      </c>
    </row>
    <row r="555" spans="1:10" x14ac:dyDescent="0.25">
      <c r="A555" s="3" t="s">
        <v>1064</v>
      </c>
      <c r="B555" s="3" t="s">
        <v>1065</v>
      </c>
      <c r="C555" s="3" t="s">
        <v>9</v>
      </c>
      <c r="D555" s="3" t="s">
        <v>1355</v>
      </c>
      <c r="E555" s="3" t="s">
        <v>1070</v>
      </c>
      <c r="F555" s="3" t="s">
        <v>1071</v>
      </c>
      <c r="G555" s="4">
        <v>-150900</v>
      </c>
      <c r="H555" s="4">
        <v>275500</v>
      </c>
      <c r="I555" s="5">
        <v>-150900</v>
      </c>
      <c r="J555" s="5">
        <v>275500</v>
      </c>
    </row>
    <row r="556" spans="1:10" x14ac:dyDescent="0.25">
      <c r="A556" s="3" t="s">
        <v>1064</v>
      </c>
      <c r="B556" s="3" t="s">
        <v>1065</v>
      </c>
      <c r="C556" s="3" t="s">
        <v>9</v>
      </c>
      <c r="D556" s="3" t="s">
        <v>1355</v>
      </c>
      <c r="E556" s="3" t="s">
        <v>1072</v>
      </c>
      <c r="F556" s="3" t="s">
        <v>1073</v>
      </c>
      <c r="G556" s="4">
        <v>-7501900</v>
      </c>
      <c r="H556" s="4">
        <v>-15775700</v>
      </c>
      <c r="I556" s="5">
        <v>-4925510</v>
      </c>
      <c r="J556" s="5">
        <v>-18903192</v>
      </c>
    </row>
    <row r="557" spans="1:10" x14ac:dyDescent="0.25">
      <c r="A557" s="3" t="s">
        <v>1064</v>
      </c>
      <c r="B557" s="3" t="s">
        <v>1065</v>
      </c>
      <c r="C557" s="3" t="s">
        <v>9</v>
      </c>
      <c r="D557" s="3" t="s">
        <v>1355</v>
      </c>
      <c r="E557" s="3" t="s">
        <v>1074</v>
      </c>
      <c r="F557" s="3" t="s">
        <v>1075</v>
      </c>
      <c r="G557" s="4">
        <v>77509720</v>
      </c>
      <c r="H557" s="4">
        <v>202170175</v>
      </c>
      <c r="I557" s="5">
        <v>77509720</v>
      </c>
      <c r="J557" s="5">
        <v>202170175</v>
      </c>
    </row>
    <row r="558" spans="1:10" x14ac:dyDescent="0.25">
      <c r="A558" s="3" t="s">
        <v>1064</v>
      </c>
      <c r="B558" s="3" t="s">
        <v>1065</v>
      </c>
      <c r="C558" s="3" t="s">
        <v>9</v>
      </c>
      <c r="D558" s="3" t="s">
        <v>1355</v>
      </c>
      <c r="E558" s="3" t="s">
        <v>1076</v>
      </c>
      <c r="F558" s="3" t="s">
        <v>1077</v>
      </c>
      <c r="G558" s="4">
        <v>6294423</v>
      </c>
      <c r="H558" s="4">
        <v>8263993</v>
      </c>
      <c r="I558" s="5">
        <v>6294423</v>
      </c>
      <c r="J558" s="5">
        <v>8263993</v>
      </c>
    </row>
    <row r="559" spans="1:10" x14ac:dyDescent="0.25">
      <c r="A559" s="3" t="s">
        <v>1064</v>
      </c>
      <c r="B559" s="3" t="s">
        <v>1065</v>
      </c>
      <c r="C559" s="3" t="s">
        <v>9</v>
      </c>
      <c r="D559" s="3" t="s">
        <v>1355</v>
      </c>
      <c r="E559" s="3" t="s">
        <v>1078</v>
      </c>
      <c r="F559" s="3" t="s">
        <v>1079</v>
      </c>
      <c r="G559" s="4">
        <v>120000000</v>
      </c>
      <c r="H559" s="4">
        <v>120000000</v>
      </c>
      <c r="I559" s="5">
        <v>91200000</v>
      </c>
      <c r="J559" s="5">
        <v>91200000</v>
      </c>
    </row>
    <row r="560" spans="1:10" x14ac:dyDescent="0.25">
      <c r="A560" s="3" t="s">
        <v>1064</v>
      </c>
      <c r="B560" s="3" t="s">
        <v>1065</v>
      </c>
      <c r="C560" s="3" t="s">
        <v>9</v>
      </c>
      <c r="D560" s="3" t="s">
        <v>1355</v>
      </c>
      <c r="E560" s="3" t="s">
        <v>1080</v>
      </c>
      <c r="F560" s="3" t="s">
        <v>1081</v>
      </c>
      <c r="G560" s="4">
        <v>115000</v>
      </c>
      <c r="H560" s="4">
        <v>0</v>
      </c>
      <c r="I560" s="5">
        <v>115000</v>
      </c>
      <c r="J560" s="5">
        <v>0</v>
      </c>
    </row>
    <row r="561" spans="1:10" x14ac:dyDescent="0.25">
      <c r="A561" s="3" t="s">
        <v>1064</v>
      </c>
      <c r="B561" s="3" t="s">
        <v>1065</v>
      </c>
      <c r="C561" s="3" t="s">
        <v>9</v>
      </c>
      <c r="D561" s="3" t="s">
        <v>1355</v>
      </c>
      <c r="E561" s="3" t="s">
        <v>1082</v>
      </c>
      <c r="F561" s="3" t="s">
        <v>1083</v>
      </c>
      <c r="G561" s="4">
        <v>-2028100</v>
      </c>
      <c r="H561" s="4">
        <v>-25411600</v>
      </c>
      <c r="I561" s="5">
        <v>1289674</v>
      </c>
      <c r="J561" s="5">
        <v>-6341470</v>
      </c>
    </row>
    <row r="562" spans="1:10" x14ac:dyDescent="0.25">
      <c r="A562" s="3" t="s">
        <v>1064</v>
      </c>
      <c r="B562" s="3" t="s">
        <v>1065</v>
      </c>
      <c r="C562" s="3" t="s">
        <v>9</v>
      </c>
      <c r="D562" s="3" t="s">
        <v>1355</v>
      </c>
      <c r="E562" s="3" t="s">
        <v>1084</v>
      </c>
      <c r="F562" s="3" t="s">
        <v>1085</v>
      </c>
      <c r="G562" s="4">
        <v>0</v>
      </c>
      <c r="H562" s="4">
        <v>0</v>
      </c>
      <c r="I562" s="5">
        <v>0</v>
      </c>
      <c r="J562" s="5">
        <v>0</v>
      </c>
    </row>
    <row r="563" spans="1:10" x14ac:dyDescent="0.25">
      <c r="A563" s="3" t="s">
        <v>1064</v>
      </c>
      <c r="B563" s="3" t="s">
        <v>1065</v>
      </c>
      <c r="C563" s="3" t="s">
        <v>9</v>
      </c>
      <c r="D563" s="3" t="s">
        <v>1355</v>
      </c>
      <c r="E563" s="3" t="s">
        <v>1086</v>
      </c>
      <c r="F563" s="3" t="s">
        <v>1087</v>
      </c>
      <c r="G563" s="4">
        <v>0</v>
      </c>
      <c r="H563" s="4">
        <v>0</v>
      </c>
      <c r="I563" s="5">
        <v>0</v>
      </c>
      <c r="J563" s="5">
        <v>0</v>
      </c>
    </row>
    <row r="564" spans="1:10" x14ac:dyDescent="0.25">
      <c r="A564" s="3" t="s">
        <v>1064</v>
      </c>
      <c r="B564" s="3" t="s">
        <v>1065</v>
      </c>
      <c r="C564" s="3" t="s">
        <v>9</v>
      </c>
      <c r="D564" s="3" t="s">
        <v>1355</v>
      </c>
      <c r="E564" s="3" t="s">
        <v>1088</v>
      </c>
      <c r="F564" s="3" t="s">
        <v>1089</v>
      </c>
      <c r="G564" s="4">
        <v>0</v>
      </c>
      <c r="H564" s="4">
        <v>0</v>
      </c>
      <c r="I564" s="5">
        <v>0</v>
      </c>
      <c r="J564" s="5">
        <v>0</v>
      </c>
    </row>
    <row r="565" spans="1:10" x14ac:dyDescent="0.25">
      <c r="A565" s="3" t="s">
        <v>1064</v>
      </c>
      <c r="B565" s="3" t="s">
        <v>1065</v>
      </c>
      <c r="C565" s="3" t="s">
        <v>9</v>
      </c>
      <c r="D565" s="3" t="s">
        <v>1355</v>
      </c>
      <c r="E565" s="3" t="s">
        <v>1090</v>
      </c>
      <c r="F565" s="3" t="s">
        <v>1091</v>
      </c>
      <c r="G565" s="4">
        <v>0</v>
      </c>
      <c r="H565" s="4">
        <v>0</v>
      </c>
      <c r="I565" s="5">
        <v>-1289674</v>
      </c>
      <c r="J565" s="5">
        <v>6341470</v>
      </c>
    </row>
    <row r="566" spans="1:10" x14ac:dyDescent="0.25">
      <c r="A566" s="3" t="s">
        <v>1064</v>
      </c>
      <c r="B566" s="3" t="s">
        <v>1065</v>
      </c>
      <c r="C566" s="3" t="s">
        <v>9</v>
      </c>
      <c r="D566" s="3" t="s">
        <v>1355</v>
      </c>
      <c r="E566" s="3" t="s">
        <v>1092</v>
      </c>
      <c r="F566" s="3" t="s">
        <v>1093</v>
      </c>
      <c r="G566" s="4">
        <v>0</v>
      </c>
      <c r="H566" s="4">
        <v>0</v>
      </c>
      <c r="I566" s="5">
        <v>835372</v>
      </c>
      <c r="J566" s="5">
        <v>584760</v>
      </c>
    </row>
    <row r="567" spans="1:10" x14ac:dyDescent="0.25">
      <c r="A567" s="3" t="s">
        <v>1064</v>
      </c>
      <c r="B567" s="3" t="s">
        <v>1065</v>
      </c>
      <c r="C567" s="3" t="s">
        <v>9</v>
      </c>
      <c r="D567" s="3" t="s">
        <v>1355</v>
      </c>
      <c r="E567" s="3" t="s">
        <v>1094</v>
      </c>
      <c r="F567" s="3" t="s">
        <v>1095</v>
      </c>
      <c r="G567" s="4">
        <v>0</v>
      </c>
      <c r="H567" s="4">
        <v>0</v>
      </c>
      <c r="I567" s="5">
        <v>0</v>
      </c>
      <c r="J567" s="5">
        <v>0</v>
      </c>
    </row>
    <row r="568" spans="1:10" x14ac:dyDescent="0.25">
      <c r="A568" s="3" t="s">
        <v>1064</v>
      </c>
      <c r="B568" s="3" t="s">
        <v>1065</v>
      </c>
      <c r="C568" s="3" t="s">
        <v>9</v>
      </c>
      <c r="D568" s="3" t="s">
        <v>1355</v>
      </c>
      <c r="E568" s="3" t="s">
        <v>1096</v>
      </c>
      <c r="F568" s="3" t="s">
        <v>1097</v>
      </c>
      <c r="G568" s="4">
        <v>0</v>
      </c>
      <c r="H568" s="4">
        <v>0</v>
      </c>
      <c r="I568" s="5">
        <v>565217</v>
      </c>
      <c r="J568" s="5">
        <v>502322</v>
      </c>
    </row>
    <row r="569" spans="1:10" x14ac:dyDescent="0.25">
      <c r="A569" s="3" t="s">
        <v>1064</v>
      </c>
      <c r="B569" s="3" t="s">
        <v>1065</v>
      </c>
      <c r="C569" s="3" t="s">
        <v>112</v>
      </c>
      <c r="D569" s="3" t="s">
        <v>1414</v>
      </c>
      <c r="E569" s="3" t="s">
        <v>1098</v>
      </c>
      <c r="F569" s="3" t="s">
        <v>1099</v>
      </c>
      <c r="G569" s="4">
        <v>0</v>
      </c>
      <c r="H569" s="4">
        <v>0</v>
      </c>
      <c r="I569" s="5">
        <v>-1896125</v>
      </c>
      <c r="J569" s="5">
        <v>-1896125</v>
      </c>
    </row>
    <row r="570" spans="1:10" x14ac:dyDescent="0.25">
      <c r="A570" s="3" t="s">
        <v>1064</v>
      </c>
      <c r="B570" s="3" t="s">
        <v>1065</v>
      </c>
      <c r="C570" s="3" t="s">
        <v>112</v>
      </c>
      <c r="D570" s="3" t="s">
        <v>1414</v>
      </c>
      <c r="E570" s="3" t="s">
        <v>1066</v>
      </c>
      <c r="F570" s="3" t="s">
        <v>1067</v>
      </c>
      <c r="G570" s="4">
        <v>-12466695</v>
      </c>
      <c r="H570" s="4">
        <v>-8335679</v>
      </c>
      <c r="I570" s="5">
        <v>-2866695</v>
      </c>
      <c r="J570" s="5">
        <v>1264321</v>
      </c>
    </row>
    <row r="571" spans="1:10" x14ac:dyDescent="0.25">
      <c r="A571" s="3" t="s">
        <v>1064</v>
      </c>
      <c r="B571" s="3" t="s">
        <v>1065</v>
      </c>
      <c r="C571" s="3" t="s">
        <v>112</v>
      </c>
      <c r="D571" s="3" t="s">
        <v>1414</v>
      </c>
      <c r="E571" s="3" t="s">
        <v>1068</v>
      </c>
      <c r="F571" s="3" t="s">
        <v>1069</v>
      </c>
      <c r="G571" s="4">
        <v>0</v>
      </c>
      <c r="H571" s="4">
        <v>0</v>
      </c>
      <c r="I571" s="5">
        <v>447817</v>
      </c>
      <c r="J571" s="5">
        <v>231148</v>
      </c>
    </row>
    <row r="572" spans="1:10" x14ac:dyDescent="0.25">
      <c r="A572" s="3" t="s">
        <v>1064</v>
      </c>
      <c r="B572" s="3" t="s">
        <v>1065</v>
      </c>
      <c r="C572" s="3" t="s">
        <v>112</v>
      </c>
      <c r="D572" s="3" t="s">
        <v>1414</v>
      </c>
      <c r="E572" s="3" t="s">
        <v>1100</v>
      </c>
      <c r="F572" s="3" t="s">
        <v>1101</v>
      </c>
      <c r="G572" s="4">
        <v>0</v>
      </c>
      <c r="H572" s="4">
        <v>0</v>
      </c>
      <c r="I572" s="5">
        <v>0</v>
      </c>
      <c r="J572" s="5">
        <v>0</v>
      </c>
    </row>
    <row r="573" spans="1:10" x14ac:dyDescent="0.25">
      <c r="A573" s="3" t="s">
        <v>1064</v>
      </c>
      <c r="B573" s="3" t="s">
        <v>1065</v>
      </c>
      <c r="C573" s="3" t="s">
        <v>112</v>
      </c>
      <c r="D573" s="3" t="s">
        <v>1414</v>
      </c>
      <c r="E573" s="3" t="s">
        <v>1074</v>
      </c>
      <c r="F573" s="3" t="s">
        <v>1075</v>
      </c>
      <c r="G573" s="4">
        <v>4902022</v>
      </c>
      <c r="H573" s="4">
        <v>17040022</v>
      </c>
      <c r="I573" s="5">
        <v>4902022</v>
      </c>
      <c r="J573" s="5">
        <v>17040022</v>
      </c>
    </row>
    <row r="574" spans="1:10" x14ac:dyDescent="0.25">
      <c r="A574" s="3" t="s">
        <v>1064</v>
      </c>
      <c r="B574" s="3" t="s">
        <v>1065</v>
      </c>
      <c r="C574" s="3" t="s">
        <v>112</v>
      </c>
      <c r="D574" s="3" t="s">
        <v>1414</v>
      </c>
      <c r="E574" s="3" t="s">
        <v>1078</v>
      </c>
      <c r="F574" s="3" t="s">
        <v>1079</v>
      </c>
      <c r="G574" s="4">
        <v>0</v>
      </c>
      <c r="H574" s="4">
        <v>0</v>
      </c>
      <c r="I574" s="5">
        <v>6000000</v>
      </c>
      <c r="J574" s="5">
        <v>6000000</v>
      </c>
    </row>
    <row r="575" spans="1:10" x14ac:dyDescent="0.25">
      <c r="A575" s="3" t="s">
        <v>1064</v>
      </c>
      <c r="B575" s="3" t="s">
        <v>1065</v>
      </c>
      <c r="C575" s="3" t="s">
        <v>112</v>
      </c>
      <c r="D575" s="3" t="s">
        <v>1414</v>
      </c>
      <c r="E575" s="3" t="s">
        <v>1082</v>
      </c>
      <c r="F575" s="3" t="s">
        <v>1083</v>
      </c>
      <c r="G575" s="4">
        <v>0</v>
      </c>
      <c r="H575" s="4">
        <v>0</v>
      </c>
      <c r="I575" s="5">
        <v>0</v>
      </c>
      <c r="J575" s="5">
        <v>0</v>
      </c>
    </row>
    <row r="576" spans="1:10" x14ac:dyDescent="0.25">
      <c r="A576" s="3" t="s">
        <v>1064</v>
      </c>
      <c r="B576" s="3" t="s">
        <v>1065</v>
      </c>
      <c r="C576" s="3" t="s">
        <v>112</v>
      </c>
      <c r="D576" s="3" t="s">
        <v>1414</v>
      </c>
      <c r="E576" s="3" t="s">
        <v>1088</v>
      </c>
      <c r="F576" s="3" t="s">
        <v>1089</v>
      </c>
      <c r="G576" s="4">
        <v>0</v>
      </c>
      <c r="H576" s="4">
        <v>0</v>
      </c>
      <c r="I576" s="5">
        <v>-9600000</v>
      </c>
      <c r="J576" s="5">
        <v>-9600000</v>
      </c>
    </row>
    <row r="577" spans="1:10" x14ac:dyDescent="0.25">
      <c r="A577" s="3" t="s">
        <v>1064</v>
      </c>
      <c r="B577" s="3" t="s">
        <v>1065</v>
      </c>
      <c r="C577" s="3" t="s">
        <v>112</v>
      </c>
      <c r="D577" s="3" t="s">
        <v>1414</v>
      </c>
      <c r="E577" s="3" t="s">
        <v>1094</v>
      </c>
      <c r="F577" s="3" t="s">
        <v>1095</v>
      </c>
      <c r="G577" s="4">
        <v>0</v>
      </c>
      <c r="H577" s="4">
        <v>0</v>
      </c>
      <c r="I577" s="5">
        <v>0</v>
      </c>
      <c r="J577" s="5">
        <v>0</v>
      </c>
    </row>
    <row r="578" spans="1:10" x14ac:dyDescent="0.25">
      <c r="A578" s="3" t="s">
        <v>1102</v>
      </c>
      <c r="B578" s="3" t="s">
        <v>1103</v>
      </c>
      <c r="C578" s="3" t="s">
        <v>9</v>
      </c>
      <c r="D578" s="3" t="s">
        <v>1355</v>
      </c>
      <c r="E578" s="3" t="s">
        <v>1104</v>
      </c>
      <c r="F578" s="3" t="s">
        <v>11</v>
      </c>
      <c r="G578" s="4">
        <v>-95346</v>
      </c>
      <c r="H578" s="4">
        <v>-95346</v>
      </c>
      <c r="I578" s="5">
        <v>-95346</v>
      </c>
      <c r="J578" s="5">
        <v>-95346</v>
      </c>
    </row>
    <row r="579" spans="1:10" x14ac:dyDescent="0.25">
      <c r="A579" s="3" t="s">
        <v>1102</v>
      </c>
      <c r="B579" s="3" t="s">
        <v>1103</v>
      </c>
      <c r="C579" s="3" t="s">
        <v>9</v>
      </c>
      <c r="D579" s="3" t="s">
        <v>1355</v>
      </c>
      <c r="E579" s="3" t="s">
        <v>1105</v>
      </c>
      <c r="F579" s="3" t="s">
        <v>1106</v>
      </c>
      <c r="G579" s="4">
        <v>-105000</v>
      </c>
      <c r="H579" s="4">
        <v>-105000</v>
      </c>
      <c r="I579" s="5">
        <v>-105000</v>
      </c>
      <c r="J579" s="5">
        <v>-105000</v>
      </c>
    </row>
    <row r="580" spans="1:10" x14ac:dyDescent="0.25">
      <c r="A580" s="3" t="s">
        <v>1102</v>
      </c>
      <c r="B580" s="3" t="s">
        <v>1103</v>
      </c>
      <c r="C580" s="3" t="s">
        <v>9</v>
      </c>
      <c r="D580" s="3" t="s">
        <v>1355</v>
      </c>
      <c r="E580" s="3" t="s">
        <v>1107</v>
      </c>
      <c r="F580" s="3" t="s">
        <v>23</v>
      </c>
      <c r="G580" s="4">
        <v>0</v>
      </c>
      <c r="H580" s="4">
        <v>0</v>
      </c>
      <c r="I580" s="5">
        <v>0</v>
      </c>
      <c r="J580" s="5">
        <v>0</v>
      </c>
    </row>
    <row r="581" spans="1:10" x14ac:dyDescent="0.25">
      <c r="A581" s="3" t="s">
        <v>1102</v>
      </c>
      <c r="B581" s="3" t="s">
        <v>1103</v>
      </c>
      <c r="C581" s="3" t="s">
        <v>9</v>
      </c>
      <c r="D581" s="3" t="s">
        <v>1355</v>
      </c>
      <c r="E581" s="3" t="s">
        <v>1108</v>
      </c>
      <c r="F581" s="3" t="s">
        <v>194</v>
      </c>
      <c r="G581" s="4">
        <v>-7186</v>
      </c>
      <c r="H581" s="4">
        <v>-7186</v>
      </c>
      <c r="I581" s="5">
        <v>-7186</v>
      </c>
      <c r="J581" s="5">
        <v>-7186</v>
      </c>
    </row>
    <row r="582" spans="1:10" x14ac:dyDescent="0.25">
      <c r="A582" s="3" t="s">
        <v>1109</v>
      </c>
      <c r="B582" s="3" t="s">
        <v>1110</v>
      </c>
      <c r="C582" s="3" t="s">
        <v>9</v>
      </c>
      <c r="D582" s="3" t="s">
        <v>1355</v>
      </c>
      <c r="E582" s="3" t="s">
        <v>1111</v>
      </c>
      <c r="F582" s="3" t="s">
        <v>1112</v>
      </c>
      <c r="G582" s="4">
        <v>0</v>
      </c>
      <c r="H582" s="4">
        <v>0</v>
      </c>
      <c r="I582" s="5">
        <v>-10476455</v>
      </c>
      <c r="J582" s="5">
        <v>-10478355</v>
      </c>
    </row>
    <row r="583" spans="1:10" x14ac:dyDescent="0.25">
      <c r="A583" s="3" t="s">
        <v>1109</v>
      </c>
      <c r="B583" s="3" t="s">
        <v>1110</v>
      </c>
      <c r="C583" s="3" t="s">
        <v>9</v>
      </c>
      <c r="D583" s="3" t="s">
        <v>1355</v>
      </c>
      <c r="E583" s="3" t="s">
        <v>1113</v>
      </c>
      <c r="F583" s="3" t="s">
        <v>1114</v>
      </c>
      <c r="G583" s="4">
        <v>0</v>
      </c>
      <c r="H583" s="4">
        <v>0</v>
      </c>
      <c r="I583" s="5">
        <v>-1400000</v>
      </c>
      <c r="J583" s="5">
        <v>-4000000</v>
      </c>
    </row>
    <row r="584" spans="1:10" x14ac:dyDescent="0.25">
      <c r="A584" s="3" t="s">
        <v>1109</v>
      </c>
      <c r="B584" s="3" t="s">
        <v>1110</v>
      </c>
      <c r="C584" s="3" t="s">
        <v>9</v>
      </c>
      <c r="D584" s="3" t="s">
        <v>1355</v>
      </c>
      <c r="E584" s="3" t="s">
        <v>1115</v>
      </c>
      <c r="F584" s="3" t="s">
        <v>1116</v>
      </c>
      <c r="G584" s="4">
        <v>0</v>
      </c>
      <c r="H584" s="4">
        <v>0</v>
      </c>
      <c r="I584" s="5">
        <v>0</v>
      </c>
      <c r="J584" s="5">
        <v>0</v>
      </c>
    </row>
    <row r="585" spans="1:10" x14ac:dyDescent="0.25">
      <c r="A585" s="3" t="s">
        <v>1109</v>
      </c>
      <c r="B585" s="3" t="s">
        <v>1110</v>
      </c>
      <c r="C585" s="3" t="s">
        <v>9</v>
      </c>
      <c r="D585" s="3" t="s">
        <v>1355</v>
      </c>
      <c r="E585" s="3" t="s">
        <v>1117</v>
      </c>
      <c r="F585" s="3" t="s">
        <v>1118</v>
      </c>
      <c r="G585" s="4">
        <v>0</v>
      </c>
      <c r="H585" s="4">
        <v>0</v>
      </c>
      <c r="I585" s="5">
        <v>0</v>
      </c>
      <c r="J585" s="5">
        <v>-22000000</v>
      </c>
    </row>
    <row r="586" spans="1:10" x14ac:dyDescent="0.25">
      <c r="A586" s="3" t="s">
        <v>1109</v>
      </c>
      <c r="B586" s="3" t="s">
        <v>1110</v>
      </c>
      <c r="C586" s="3" t="s">
        <v>9</v>
      </c>
      <c r="D586" s="3" t="s">
        <v>1355</v>
      </c>
      <c r="E586" s="3" t="s">
        <v>1119</v>
      </c>
      <c r="F586" s="3" t="s">
        <v>1120</v>
      </c>
      <c r="G586" s="4">
        <v>0</v>
      </c>
      <c r="H586" s="4">
        <v>0</v>
      </c>
      <c r="I586" s="5">
        <v>-4900000</v>
      </c>
      <c r="J586" s="5">
        <v>0</v>
      </c>
    </row>
    <row r="587" spans="1:10" x14ac:dyDescent="0.25">
      <c r="A587" s="3" t="s">
        <v>1109</v>
      </c>
      <c r="B587" s="3" t="s">
        <v>1110</v>
      </c>
      <c r="C587" s="3" t="s">
        <v>9</v>
      </c>
      <c r="D587" s="3" t="s">
        <v>1355</v>
      </c>
      <c r="E587" s="3" t="s">
        <v>1121</v>
      </c>
      <c r="F587" s="3" t="s">
        <v>1122</v>
      </c>
      <c r="G587" s="4">
        <v>0</v>
      </c>
      <c r="H587" s="4">
        <v>0</v>
      </c>
      <c r="I587" s="5">
        <v>-5000000</v>
      </c>
      <c r="J587" s="5">
        <v>-5000000</v>
      </c>
    </row>
    <row r="588" spans="1:10" x14ac:dyDescent="0.25">
      <c r="A588" s="3" t="s">
        <v>1109</v>
      </c>
      <c r="B588" s="3" t="s">
        <v>1110</v>
      </c>
      <c r="C588" s="3" t="s">
        <v>9</v>
      </c>
      <c r="D588" s="3" t="s">
        <v>1355</v>
      </c>
      <c r="E588" s="3" t="s">
        <v>1123</v>
      </c>
      <c r="F588" s="3" t="s">
        <v>1124</v>
      </c>
      <c r="G588" s="4">
        <v>0</v>
      </c>
      <c r="H588" s="4">
        <v>0</v>
      </c>
      <c r="I588" s="5">
        <v>-262200000</v>
      </c>
      <c r="J588" s="5">
        <v>-268300000</v>
      </c>
    </row>
    <row r="589" spans="1:10" x14ac:dyDescent="0.25">
      <c r="A589" s="3" t="s">
        <v>1109</v>
      </c>
      <c r="B589" s="3" t="s">
        <v>1110</v>
      </c>
      <c r="C589" s="3" t="s">
        <v>9</v>
      </c>
      <c r="D589" s="3" t="s">
        <v>1355</v>
      </c>
      <c r="E589" s="3" t="s">
        <v>2346</v>
      </c>
      <c r="F589" s="3" t="s">
        <v>2347</v>
      </c>
      <c r="G589" s="4">
        <v>0</v>
      </c>
      <c r="H589" s="4">
        <v>0</v>
      </c>
      <c r="I589" s="5">
        <v>0</v>
      </c>
      <c r="J589" s="5">
        <v>-500000</v>
      </c>
    </row>
    <row r="590" spans="1:10" x14ac:dyDescent="0.25">
      <c r="A590" s="3" t="s">
        <v>1109</v>
      </c>
      <c r="B590" s="3" t="s">
        <v>1110</v>
      </c>
      <c r="C590" s="3" t="s">
        <v>9</v>
      </c>
      <c r="D590" s="3" t="s">
        <v>1355</v>
      </c>
      <c r="E590" s="3" t="s">
        <v>1125</v>
      </c>
      <c r="F590" s="3" t="s">
        <v>1126</v>
      </c>
      <c r="G590" s="4">
        <v>215161041</v>
      </c>
      <c r="H590" s="4">
        <v>150271281</v>
      </c>
      <c r="I590" s="5">
        <v>215161041</v>
      </c>
      <c r="J590" s="5">
        <v>150271281</v>
      </c>
    </row>
    <row r="591" spans="1:10" x14ac:dyDescent="0.25">
      <c r="A591" s="3" t="s">
        <v>1109</v>
      </c>
      <c r="B591" s="3" t="s">
        <v>1110</v>
      </c>
      <c r="C591" s="3" t="s">
        <v>9</v>
      </c>
      <c r="D591" s="3" t="s">
        <v>1355</v>
      </c>
      <c r="E591" s="3" t="s">
        <v>1127</v>
      </c>
      <c r="F591" s="3" t="s">
        <v>1128</v>
      </c>
      <c r="G591" s="4">
        <v>17469034</v>
      </c>
      <c r="H591" s="4">
        <v>38898420</v>
      </c>
      <c r="I591" s="5">
        <v>17469034</v>
      </c>
      <c r="J591" s="5">
        <v>38898420</v>
      </c>
    </row>
    <row r="592" spans="1:10" x14ac:dyDescent="0.25">
      <c r="A592" s="3" t="s">
        <v>1109</v>
      </c>
      <c r="B592" s="3" t="s">
        <v>1110</v>
      </c>
      <c r="C592" s="3" t="s">
        <v>9</v>
      </c>
      <c r="D592" s="3" t="s">
        <v>1355</v>
      </c>
      <c r="E592" s="3" t="s">
        <v>1129</v>
      </c>
      <c r="F592" s="3" t="s">
        <v>1130</v>
      </c>
      <c r="G592" s="4">
        <v>20621050</v>
      </c>
      <c r="H592" s="4">
        <v>-1197450</v>
      </c>
      <c r="I592" s="5">
        <v>20621050</v>
      </c>
      <c r="J592" s="5">
        <v>-1197450</v>
      </c>
    </row>
    <row r="593" spans="1:10" x14ac:dyDescent="0.25">
      <c r="A593" s="3" t="s">
        <v>1109</v>
      </c>
      <c r="B593" s="3" t="s">
        <v>1110</v>
      </c>
      <c r="C593" s="3" t="s">
        <v>112</v>
      </c>
      <c r="D593" s="3" t="s">
        <v>1414</v>
      </c>
      <c r="E593" s="3" t="s">
        <v>1131</v>
      </c>
      <c r="F593" s="3" t="s">
        <v>1132</v>
      </c>
      <c r="G593" s="4">
        <v>0</v>
      </c>
      <c r="H593" s="4">
        <v>0</v>
      </c>
      <c r="I593" s="5">
        <v>0</v>
      </c>
      <c r="J593" s="5">
        <v>0</v>
      </c>
    </row>
    <row r="594" spans="1:10" x14ac:dyDescent="0.25">
      <c r="A594" s="3" t="s">
        <v>1109</v>
      </c>
      <c r="B594" s="3" t="s">
        <v>1110</v>
      </c>
      <c r="C594" s="3" t="s">
        <v>112</v>
      </c>
      <c r="D594" s="3" t="s">
        <v>1414</v>
      </c>
      <c r="E594" s="3" t="s">
        <v>1133</v>
      </c>
      <c r="F594" s="3" t="s">
        <v>1134</v>
      </c>
      <c r="G594" s="4">
        <v>0</v>
      </c>
      <c r="H594" s="4">
        <v>0</v>
      </c>
      <c r="I594" s="5">
        <v>-5000000</v>
      </c>
      <c r="J594" s="5">
        <v>-25000000</v>
      </c>
    </row>
    <row r="595" spans="1:10" x14ac:dyDescent="0.25">
      <c r="A595" s="3" t="s">
        <v>1109</v>
      </c>
      <c r="B595" s="3" t="s">
        <v>1110</v>
      </c>
      <c r="C595" s="3" t="s">
        <v>112</v>
      </c>
      <c r="D595" s="3" t="s">
        <v>1414</v>
      </c>
      <c r="E595" s="3" t="s">
        <v>1135</v>
      </c>
      <c r="F595" s="3" t="s">
        <v>1136</v>
      </c>
      <c r="G595" s="4">
        <v>51686687</v>
      </c>
      <c r="H595" s="4">
        <v>117230465</v>
      </c>
      <c r="I595" s="5">
        <v>51686687</v>
      </c>
      <c r="J595" s="5">
        <v>117230465</v>
      </c>
    </row>
    <row r="596" spans="1:10" x14ac:dyDescent="0.25">
      <c r="A596" s="3" t="s">
        <v>1137</v>
      </c>
      <c r="B596" s="3" t="s">
        <v>1138</v>
      </c>
      <c r="C596" s="3" t="s">
        <v>9</v>
      </c>
      <c r="D596" s="3" t="s">
        <v>1355</v>
      </c>
      <c r="E596" s="3" t="s">
        <v>1139</v>
      </c>
      <c r="F596" s="3" t="s">
        <v>11</v>
      </c>
      <c r="G596" s="4">
        <v>-2480898</v>
      </c>
      <c r="H596" s="4">
        <v>-2480898</v>
      </c>
      <c r="I596" s="5">
        <v>-2480898</v>
      </c>
      <c r="J596" s="5">
        <v>-2480898</v>
      </c>
    </row>
    <row r="597" spans="1:10" x14ac:dyDescent="0.25">
      <c r="A597" s="3" t="s">
        <v>1137</v>
      </c>
      <c r="B597" s="3" t="s">
        <v>1138</v>
      </c>
      <c r="C597" s="3" t="s">
        <v>9</v>
      </c>
      <c r="D597" s="3" t="s">
        <v>1355</v>
      </c>
      <c r="E597" s="3" t="s">
        <v>1140</v>
      </c>
      <c r="F597" s="3" t="s">
        <v>356</v>
      </c>
      <c r="G597" s="4">
        <v>4300000</v>
      </c>
      <c r="H597" s="4">
        <v>4300000</v>
      </c>
      <c r="I597" s="5">
        <v>4300000</v>
      </c>
      <c r="J597" s="5">
        <v>4300000</v>
      </c>
    </row>
    <row r="598" spans="1:10" x14ac:dyDescent="0.25">
      <c r="A598" s="3" t="s">
        <v>1137</v>
      </c>
      <c r="B598" s="3" t="s">
        <v>1138</v>
      </c>
      <c r="C598" s="3" t="s">
        <v>9</v>
      </c>
      <c r="D598" s="3" t="s">
        <v>1355</v>
      </c>
      <c r="E598" s="3" t="s">
        <v>1141</v>
      </c>
      <c r="F598" s="3" t="s">
        <v>39</v>
      </c>
      <c r="G598" s="4">
        <v>-271876</v>
      </c>
      <c r="H598" s="4">
        <v>-362500</v>
      </c>
      <c r="I598" s="5">
        <v>-271876</v>
      </c>
      <c r="J598" s="5">
        <v>-362500</v>
      </c>
    </row>
    <row r="599" spans="1:10" x14ac:dyDescent="0.25">
      <c r="A599" s="3" t="s">
        <v>1142</v>
      </c>
      <c r="B599" s="3" t="s">
        <v>1143</v>
      </c>
      <c r="C599" s="3" t="s">
        <v>9</v>
      </c>
      <c r="D599" s="3" t="s">
        <v>1355</v>
      </c>
      <c r="E599" s="3" t="s">
        <v>1144</v>
      </c>
      <c r="F599" s="3" t="s">
        <v>11</v>
      </c>
      <c r="G599" s="4">
        <v>-3482</v>
      </c>
      <c r="H599" s="4">
        <v>-3482</v>
      </c>
      <c r="I599" s="5">
        <v>-3482</v>
      </c>
      <c r="J599" s="5">
        <v>-3482</v>
      </c>
    </row>
    <row r="600" spans="1:10" x14ac:dyDescent="0.25">
      <c r="A600" s="3" t="s">
        <v>1142</v>
      </c>
      <c r="B600" s="3" t="s">
        <v>1143</v>
      </c>
      <c r="C600" s="3" t="s">
        <v>9</v>
      </c>
      <c r="D600" s="3" t="s">
        <v>1355</v>
      </c>
      <c r="E600" s="3" t="s">
        <v>1145</v>
      </c>
      <c r="F600" s="3" t="s">
        <v>1146</v>
      </c>
      <c r="G600" s="4">
        <v>7500</v>
      </c>
      <c r="H600" s="4">
        <v>7500</v>
      </c>
      <c r="I600" s="5">
        <v>7500</v>
      </c>
      <c r="J600" s="5">
        <v>7500</v>
      </c>
    </row>
    <row r="601" spans="1:10" x14ac:dyDescent="0.25">
      <c r="A601" s="3" t="s">
        <v>1142</v>
      </c>
      <c r="B601" s="3" t="s">
        <v>1143</v>
      </c>
      <c r="C601" s="3" t="s">
        <v>9</v>
      </c>
      <c r="D601" s="3" t="s">
        <v>1355</v>
      </c>
      <c r="E601" s="3" t="s">
        <v>1147</v>
      </c>
      <c r="F601" s="3" t="s">
        <v>23</v>
      </c>
      <c r="G601" s="4">
        <v>0</v>
      </c>
      <c r="H601" s="4">
        <v>0</v>
      </c>
      <c r="I601" s="5">
        <v>0</v>
      </c>
      <c r="J601" s="5">
        <v>0</v>
      </c>
    </row>
    <row r="602" spans="1:10" x14ac:dyDescent="0.25">
      <c r="A602" s="3" t="s">
        <v>1148</v>
      </c>
      <c r="B602" s="3" t="s">
        <v>1149</v>
      </c>
      <c r="C602" s="3" t="s">
        <v>161</v>
      </c>
      <c r="D602" s="3" t="s">
        <v>1443</v>
      </c>
      <c r="E602" s="3" t="s">
        <v>1150</v>
      </c>
      <c r="F602" s="3" t="s">
        <v>1151</v>
      </c>
      <c r="G602" s="4">
        <v>0</v>
      </c>
      <c r="H602" s="4">
        <v>0</v>
      </c>
      <c r="I602" s="5">
        <v>0</v>
      </c>
      <c r="J602" s="5">
        <v>0</v>
      </c>
    </row>
    <row r="603" spans="1:10" x14ac:dyDescent="0.25">
      <c r="A603" s="3" t="s">
        <v>1152</v>
      </c>
      <c r="B603" s="3" t="s">
        <v>1153</v>
      </c>
      <c r="C603" s="3" t="s">
        <v>9</v>
      </c>
      <c r="D603" s="3" t="s">
        <v>1355</v>
      </c>
      <c r="E603" s="3" t="s">
        <v>1154</v>
      </c>
      <c r="F603" s="3" t="s">
        <v>11</v>
      </c>
      <c r="G603" s="4">
        <v>-230998</v>
      </c>
      <c r="H603" s="4">
        <v>-230998</v>
      </c>
      <c r="I603" s="5">
        <v>-230998</v>
      </c>
      <c r="J603" s="5">
        <v>-230998</v>
      </c>
    </row>
    <row r="604" spans="1:10" x14ac:dyDescent="0.25">
      <c r="A604" s="3" t="s">
        <v>1152</v>
      </c>
      <c r="B604" s="3" t="s">
        <v>1153</v>
      </c>
      <c r="C604" s="3" t="s">
        <v>9</v>
      </c>
      <c r="D604" s="3" t="s">
        <v>1355</v>
      </c>
      <c r="E604" s="3" t="s">
        <v>1155</v>
      </c>
      <c r="F604" s="3" t="s">
        <v>1156</v>
      </c>
      <c r="G604" s="4">
        <v>-90466</v>
      </c>
      <c r="H604" s="4">
        <v>-90466</v>
      </c>
      <c r="I604" s="5">
        <v>-90466</v>
      </c>
      <c r="J604" s="5">
        <v>-90466</v>
      </c>
    </row>
    <row r="605" spans="1:10" x14ac:dyDescent="0.25">
      <c r="A605" s="3" t="s">
        <v>1152</v>
      </c>
      <c r="B605" s="3" t="s">
        <v>1153</v>
      </c>
      <c r="C605" s="3" t="s">
        <v>9</v>
      </c>
      <c r="D605" s="3" t="s">
        <v>1355</v>
      </c>
      <c r="E605" s="3" t="s">
        <v>1157</v>
      </c>
      <c r="F605" s="3" t="s">
        <v>1158</v>
      </c>
      <c r="G605" s="4">
        <v>-35595</v>
      </c>
      <c r="H605" s="4">
        <v>-35595</v>
      </c>
      <c r="I605" s="5">
        <v>-35595</v>
      </c>
      <c r="J605" s="5">
        <v>-35595</v>
      </c>
    </row>
    <row r="606" spans="1:10" x14ac:dyDescent="0.25">
      <c r="A606" s="3" t="s">
        <v>1152</v>
      </c>
      <c r="B606" s="3" t="s">
        <v>1153</v>
      </c>
      <c r="C606" s="3" t="s">
        <v>9</v>
      </c>
      <c r="D606" s="3" t="s">
        <v>1355</v>
      </c>
      <c r="E606" s="3" t="s">
        <v>1159</v>
      </c>
      <c r="F606" s="3" t="s">
        <v>1160</v>
      </c>
      <c r="G606" s="4">
        <v>0</v>
      </c>
      <c r="H606" s="4">
        <v>0</v>
      </c>
      <c r="I606" s="5">
        <v>-142380</v>
      </c>
      <c r="J606" s="5">
        <v>-185094</v>
      </c>
    </row>
    <row r="607" spans="1:10" x14ac:dyDescent="0.25">
      <c r="A607" s="3" t="s">
        <v>1152</v>
      </c>
      <c r="B607" s="3" t="s">
        <v>1153</v>
      </c>
      <c r="C607" s="3" t="s">
        <v>9</v>
      </c>
      <c r="D607" s="3" t="s">
        <v>1355</v>
      </c>
      <c r="E607" s="3" t="s">
        <v>1161</v>
      </c>
      <c r="F607" s="3" t="s">
        <v>1162</v>
      </c>
      <c r="G607" s="4">
        <v>0</v>
      </c>
      <c r="H607" s="4">
        <v>0</v>
      </c>
      <c r="I607" s="5">
        <v>0</v>
      </c>
      <c r="J607" s="5">
        <v>0</v>
      </c>
    </row>
    <row r="608" spans="1:10" x14ac:dyDescent="0.25">
      <c r="A608" s="3" t="s">
        <v>1152</v>
      </c>
      <c r="B608" s="3" t="s">
        <v>1153</v>
      </c>
      <c r="C608" s="3" t="s">
        <v>9</v>
      </c>
      <c r="D608" s="3" t="s">
        <v>1355</v>
      </c>
      <c r="E608" s="3" t="s">
        <v>1163</v>
      </c>
      <c r="F608" s="3" t="s">
        <v>23</v>
      </c>
      <c r="G608" s="4">
        <v>0</v>
      </c>
      <c r="H608" s="4">
        <v>0</v>
      </c>
      <c r="I608" s="5">
        <v>0</v>
      </c>
      <c r="J608" s="5">
        <v>0</v>
      </c>
    </row>
    <row r="609" spans="1:10" x14ac:dyDescent="0.25">
      <c r="A609" s="3" t="s">
        <v>1152</v>
      </c>
      <c r="B609" s="3" t="s">
        <v>1153</v>
      </c>
      <c r="C609" s="3" t="s">
        <v>9</v>
      </c>
      <c r="D609" s="3" t="s">
        <v>1355</v>
      </c>
      <c r="E609" s="3" t="s">
        <v>1164</v>
      </c>
      <c r="F609" s="3" t="s">
        <v>1165</v>
      </c>
      <c r="G609" s="4">
        <v>0</v>
      </c>
      <c r="H609" s="4">
        <v>0</v>
      </c>
      <c r="I609" s="5">
        <v>800000</v>
      </c>
      <c r="J609" s="5">
        <v>800000</v>
      </c>
    </row>
    <row r="610" spans="1:10" x14ac:dyDescent="0.25">
      <c r="A610" s="3" t="s">
        <v>1152</v>
      </c>
      <c r="B610" s="3" t="s">
        <v>1153</v>
      </c>
      <c r="C610" s="3" t="s">
        <v>9</v>
      </c>
      <c r="D610" s="3" t="s">
        <v>1355</v>
      </c>
      <c r="E610" s="3" t="s">
        <v>1166</v>
      </c>
      <c r="F610" s="3" t="s">
        <v>685</v>
      </c>
      <c r="G610" s="4">
        <v>0</v>
      </c>
      <c r="H610" s="4">
        <v>0</v>
      </c>
      <c r="I610" s="5">
        <v>0</v>
      </c>
      <c r="J610" s="5">
        <v>0</v>
      </c>
    </row>
    <row r="611" spans="1:10" x14ac:dyDescent="0.25">
      <c r="A611" s="3" t="s">
        <v>1152</v>
      </c>
      <c r="B611" s="3" t="s">
        <v>1153</v>
      </c>
      <c r="C611" s="3" t="s">
        <v>9</v>
      </c>
      <c r="D611" s="3" t="s">
        <v>1355</v>
      </c>
      <c r="E611" s="3" t="s">
        <v>1167</v>
      </c>
      <c r="F611" s="3" t="s">
        <v>194</v>
      </c>
      <c r="G611" s="4">
        <v>-41160</v>
      </c>
      <c r="H611" s="4">
        <v>-41160</v>
      </c>
      <c r="I611" s="5">
        <v>-41160</v>
      </c>
      <c r="J611" s="5">
        <v>-41160</v>
      </c>
    </row>
    <row r="612" spans="1:10" x14ac:dyDescent="0.25">
      <c r="A612" s="3" t="s">
        <v>1152</v>
      </c>
      <c r="B612" s="3" t="s">
        <v>1153</v>
      </c>
      <c r="C612" s="3" t="s">
        <v>9</v>
      </c>
      <c r="D612" s="3" t="s">
        <v>1355</v>
      </c>
      <c r="E612" s="3" t="s">
        <v>1168</v>
      </c>
      <c r="F612" s="3" t="s">
        <v>1169</v>
      </c>
      <c r="G612" s="4">
        <v>-173088</v>
      </c>
      <c r="H612" s="4">
        <v>-173088</v>
      </c>
      <c r="I612" s="5">
        <v>0</v>
      </c>
      <c r="J612" s="5">
        <v>0</v>
      </c>
    </row>
    <row r="613" spans="1:10" x14ac:dyDescent="0.25">
      <c r="A613" s="3" t="s">
        <v>1152</v>
      </c>
      <c r="B613" s="3" t="s">
        <v>1153</v>
      </c>
      <c r="C613" s="3" t="s">
        <v>410</v>
      </c>
      <c r="D613" s="3" t="s">
        <v>1600</v>
      </c>
      <c r="E613" s="3" t="s">
        <v>1166</v>
      </c>
      <c r="F613" s="3" t="s">
        <v>685</v>
      </c>
      <c r="G613" s="4">
        <v>0</v>
      </c>
      <c r="H613" s="4">
        <v>0</v>
      </c>
      <c r="I613" s="5">
        <v>0</v>
      </c>
      <c r="J613" s="5">
        <v>0</v>
      </c>
    </row>
    <row r="614" spans="1:10" x14ac:dyDescent="0.25">
      <c r="A614" s="3" t="s">
        <v>1170</v>
      </c>
      <c r="B614" s="3" t="s">
        <v>1171</v>
      </c>
      <c r="C614" s="3" t="s">
        <v>9</v>
      </c>
      <c r="D614" s="3" t="s">
        <v>1355</v>
      </c>
      <c r="E614" s="3" t="s">
        <v>1172</v>
      </c>
      <c r="F614" s="3" t="s">
        <v>11</v>
      </c>
      <c r="G614" s="4">
        <v>-14182178</v>
      </c>
      <c r="H614" s="4">
        <v>-14182178</v>
      </c>
      <c r="I614" s="5">
        <v>-14182178</v>
      </c>
      <c r="J614" s="5">
        <v>-14182178</v>
      </c>
    </row>
    <row r="615" spans="1:10" x14ac:dyDescent="0.25">
      <c r="A615" s="3" t="s">
        <v>1170</v>
      </c>
      <c r="B615" s="3" t="s">
        <v>1171</v>
      </c>
      <c r="C615" s="3" t="s">
        <v>9</v>
      </c>
      <c r="D615" s="3" t="s">
        <v>1355</v>
      </c>
      <c r="E615" s="3" t="s">
        <v>1173</v>
      </c>
      <c r="F615" s="3" t="s">
        <v>1174</v>
      </c>
      <c r="G615" s="4">
        <v>-903614</v>
      </c>
      <c r="H615" s="4">
        <v>-903614</v>
      </c>
      <c r="I615" s="5">
        <v>-903614</v>
      </c>
      <c r="J615" s="5">
        <v>-903614</v>
      </c>
    </row>
    <row r="616" spans="1:10" x14ac:dyDescent="0.25">
      <c r="A616" s="3" t="s">
        <v>1170</v>
      </c>
      <c r="B616" s="3" t="s">
        <v>1171</v>
      </c>
      <c r="C616" s="3" t="s">
        <v>9</v>
      </c>
      <c r="D616" s="3" t="s">
        <v>1355</v>
      </c>
      <c r="E616" s="3" t="s">
        <v>1175</v>
      </c>
      <c r="F616" s="3" t="s">
        <v>1176</v>
      </c>
      <c r="G616" s="4">
        <v>-1402809</v>
      </c>
      <c r="H616" s="4">
        <v>-1537188</v>
      </c>
      <c r="I616" s="5">
        <v>-570775</v>
      </c>
      <c r="J616" s="5">
        <v>-705154</v>
      </c>
    </row>
    <row r="617" spans="1:10" x14ac:dyDescent="0.25">
      <c r="A617" s="3" t="s">
        <v>1170</v>
      </c>
      <c r="B617" s="3" t="s">
        <v>1171</v>
      </c>
      <c r="C617" s="3" t="s">
        <v>9</v>
      </c>
      <c r="D617" s="3" t="s">
        <v>1355</v>
      </c>
      <c r="E617" s="3" t="s">
        <v>1177</v>
      </c>
      <c r="F617" s="3" t="s">
        <v>1178</v>
      </c>
      <c r="G617" s="4">
        <v>-57091515</v>
      </c>
      <c r="H617" s="4">
        <v>-63390350</v>
      </c>
      <c r="I617" s="5">
        <v>-57091515</v>
      </c>
      <c r="J617" s="5">
        <v>-63390350</v>
      </c>
    </row>
    <row r="618" spans="1:10" x14ac:dyDescent="0.25">
      <c r="A618" s="3" t="s">
        <v>1170</v>
      </c>
      <c r="B618" s="3" t="s">
        <v>1171</v>
      </c>
      <c r="C618" s="3" t="s">
        <v>9</v>
      </c>
      <c r="D618" s="3" t="s">
        <v>1355</v>
      </c>
      <c r="E618" s="3" t="s">
        <v>1179</v>
      </c>
      <c r="F618" s="3" t="s">
        <v>1180</v>
      </c>
      <c r="G618" s="4">
        <v>61641581</v>
      </c>
      <c r="H618" s="4">
        <v>67940416</v>
      </c>
      <c r="I618" s="5">
        <v>61641581</v>
      </c>
      <c r="J618" s="5">
        <v>67940416</v>
      </c>
    </row>
    <row r="619" spans="1:10" x14ac:dyDescent="0.25">
      <c r="A619" s="3" t="s">
        <v>1170</v>
      </c>
      <c r="B619" s="3" t="s">
        <v>1171</v>
      </c>
      <c r="C619" s="3" t="s">
        <v>9</v>
      </c>
      <c r="D619" s="3" t="s">
        <v>1355</v>
      </c>
      <c r="E619" s="3" t="s">
        <v>1181</v>
      </c>
      <c r="F619" s="3" t="s">
        <v>1182</v>
      </c>
      <c r="G619" s="4">
        <v>52079914</v>
      </c>
      <c r="H619" s="4">
        <v>70790414</v>
      </c>
      <c r="I619" s="5">
        <v>52079914</v>
      </c>
      <c r="J619" s="5">
        <v>70790414</v>
      </c>
    </row>
    <row r="620" spans="1:10" x14ac:dyDescent="0.25">
      <c r="A620" s="3" t="s">
        <v>1170</v>
      </c>
      <c r="B620" s="3" t="s">
        <v>1171</v>
      </c>
      <c r="C620" s="3" t="s">
        <v>9</v>
      </c>
      <c r="D620" s="3" t="s">
        <v>1355</v>
      </c>
      <c r="E620" s="3" t="s">
        <v>1183</v>
      </c>
      <c r="F620" s="3" t="s">
        <v>1184</v>
      </c>
      <c r="G620" s="4">
        <v>5000000</v>
      </c>
      <c r="H620" s="4">
        <v>5000000</v>
      </c>
      <c r="I620" s="5">
        <v>1699750</v>
      </c>
      <c r="J620" s="5">
        <v>-800250</v>
      </c>
    </row>
    <row r="621" spans="1:10" x14ac:dyDescent="0.25">
      <c r="A621" s="3" t="s">
        <v>1170</v>
      </c>
      <c r="B621" s="3" t="s">
        <v>1171</v>
      </c>
      <c r="C621" s="3" t="s">
        <v>9</v>
      </c>
      <c r="D621" s="3" t="s">
        <v>1355</v>
      </c>
      <c r="E621" s="3" t="s">
        <v>1185</v>
      </c>
      <c r="F621" s="3" t="s">
        <v>1186</v>
      </c>
      <c r="G621" s="4">
        <v>733284</v>
      </c>
      <c r="H621" s="4">
        <v>783284</v>
      </c>
      <c r="I621" s="5">
        <v>733284</v>
      </c>
      <c r="J621" s="5">
        <v>783284</v>
      </c>
    </row>
    <row r="622" spans="1:10" x14ac:dyDescent="0.25">
      <c r="A622" s="3" t="s">
        <v>1170</v>
      </c>
      <c r="B622" s="3" t="s">
        <v>1171</v>
      </c>
      <c r="C622" s="3" t="s">
        <v>9</v>
      </c>
      <c r="D622" s="3" t="s">
        <v>1355</v>
      </c>
      <c r="E622" s="3" t="s">
        <v>1187</v>
      </c>
      <c r="F622" s="3" t="s">
        <v>1188</v>
      </c>
      <c r="G622" s="4">
        <v>10050111</v>
      </c>
      <c r="H622" s="4">
        <v>10050111</v>
      </c>
      <c r="I622" s="5">
        <v>9999448</v>
      </c>
      <c r="J622" s="5">
        <v>9999448</v>
      </c>
    </row>
    <row r="623" spans="1:10" x14ac:dyDescent="0.25">
      <c r="A623" s="3" t="s">
        <v>1170</v>
      </c>
      <c r="B623" s="3" t="s">
        <v>1171</v>
      </c>
      <c r="C623" s="3" t="s">
        <v>9</v>
      </c>
      <c r="D623" s="3" t="s">
        <v>1355</v>
      </c>
      <c r="E623" s="3" t="s">
        <v>1189</v>
      </c>
      <c r="F623" s="3" t="s">
        <v>1190</v>
      </c>
      <c r="G623" s="4">
        <v>0</v>
      </c>
      <c r="H623" s="4">
        <v>0</v>
      </c>
      <c r="I623" s="5">
        <v>0</v>
      </c>
      <c r="J623" s="5">
        <v>0</v>
      </c>
    </row>
    <row r="624" spans="1:10" x14ac:dyDescent="0.25">
      <c r="A624" s="3" t="s">
        <v>1170</v>
      </c>
      <c r="B624" s="3" t="s">
        <v>1171</v>
      </c>
      <c r="C624" s="3" t="s">
        <v>9</v>
      </c>
      <c r="D624" s="3" t="s">
        <v>1355</v>
      </c>
      <c r="E624" s="3" t="s">
        <v>1191</v>
      </c>
      <c r="F624" s="3" t="s">
        <v>1192</v>
      </c>
      <c r="G624" s="4">
        <v>39178260</v>
      </c>
      <c r="H624" s="4">
        <v>36978260</v>
      </c>
      <c r="I624" s="5">
        <v>39250238</v>
      </c>
      <c r="J624" s="5">
        <v>37293071</v>
      </c>
    </row>
    <row r="625" spans="1:10" x14ac:dyDescent="0.25">
      <c r="A625" s="3" t="s">
        <v>1170</v>
      </c>
      <c r="B625" s="3" t="s">
        <v>1171</v>
      </c>
      <c r="C625" s="3" t="s">
        <v>9</v>
      </c>
      <c r="D625" s="3" t="s">
        <v>1355</v>
      </c>
      <c r="E625" s="3" t="s">
        <v>1193</v>
      </c>
      <c r="F625" s="3" t="s">
        <v>1194</v>
      </c>
      <c r="G625" s="4">
        <v>-2700000</v>
      </c>
      <c r="H625" s="4">
        <v>-2700000</v>
      </c>
      <c r="I625" s="5">
        <v>-2700000</v>
      </c>
      <c r="J625" s="5">
        <v>-2700000</v>
      </c>
    </row>
    <row r="626" spans="1:10" x14ac:dyDescent="0.25">
      <c r="A626" s="3" t="s">
        <v>1170</v>
      </c>
      <c r="B626" s="3" t="s">
        <v>1171</v>
      </c>
      <c r="C626" s="3" t="s">
        <v>9</v>
      </c>
      <c r="D626" s="3" t="s">
        <v>1355</v>
      </c>
      <c r="E626" s="3" t="s">
        <v>1195</v>
      </c>
      <c r="F626" s="3" t="s">
        <v>1196</v>
      </c>
      <c r="G626" s="4">
        <v>-56471253</v>
      </c>
      <c r="H626" s="4">
        <v>-66381089</v>
      </c>
      <c r="I626" s="5">
        <v>-54471253</v>
      </c>
      <c r="J626" s="5">
        <v>-64381089</v>
      </c>
    </row>
    <row r="627" spans="1:10" x14ac:dyDescent="0.25">
      <c r="A627" s="3" t="s">
        <v>1170</v>
      </c>
      <c r="B627" s="3" t="s">
        <v>1171</v>
      </c>
      <c r="C627" s="3" t="s">
        <v>9</v>
      </c>
      <c r="D627" s="3" t="s">
        <v>1355</v>
      </c>
      <c r="E627" s="3" t="s">
        <v>1197</v>
      </c>
      <c r="F627" s="3" t="s">
        <v>33</v>
      </c>
      <c r="G627" s="4">
        <v>-698251</v>
      </c>
      <c r="H627" s="4">
        <v>-698251</v>
      </c>
      <c r="I627" s="5">
        <v>-698251</v>
      </c>
      <c r="J627" s="5">
        <v>-698251</v>
      </c>
    </row>
    <row r="628" spans="1:10" x14ac:dyDescent="0.25">
      <c r="A628" s="3" t="s">
        <v>1170</v>
      </c>
      <c r="B628" s="3" t="s">
        <v>1171</v>
      </c>
      <c r="C628" s="3" t="s">
        <v>9</v>
      </c>
      <c r="D628" s="3" t="s">
        <v>1355</v>
      </c>
      <c r="E628" s="3" t="s">
        <v>1198</v>
      </c>
      <c r="F628" s="3" t="s">
        <v>1199</v>
      </c>
      <c r="G628" s="4">
        <v>-5765227</v>
      </c>
      <c r="H628" s="4">
        <v>-5765227</v>
      </c>
      <c r="I628" s="5">
        <v>-5765227</v>
      </c>
      <c r="J628" s="5">
        <v>-5765227</v>
      </c>
    </row>
    <row r="629" spans="1:10" x14ac:dyDescent="0.25">
      <c r="A629" s="3" t="s">
        <v>1170</v>
      </c>
      <c r="B629" s="3" t="s">
        <v>1171</v>
      </c>
      <c r="C629" s="3" t="s">
        <v>9</v>
      </c>
      <c r="D629" s="3" t="s">
        <v>1355</v>
      </c>
      <c r="E629" s="3" t="s">
        <v>1200</v>
      </c>
      <c r="F629" s="3" t="s">
        <v>1201</v>
      </c>
      <c r="G629" s="4">
        <v>-6240471</v>
      </c>
      <c r="H629" s="4">
        <v>-6240111</v>
      </c>
      <c r="I629" s="5">
        <v>-6240471</v>
      </c>
      <c r="J629" s="5">
        <v>-6240111</v>
      </c>
    </row>
    <row r="630" spans="1:10" x14ac:dyDescent="0.25">
      <c r="A630" s="3" t="s">
        <v>1170</v>
      </c>
      <c r="B630" s="3" t="s">
        <v>1171</v>
      </c>
      <c r="C630" s="3" t="s">
        <v>9</v>
      </c>
      <c r="D630" s="3" t="s">
        <v>1355</v>
      </c>
      <c r="E630" s="3" t="s">
        <v>1202</v>
      </c>
      <c r="F630" s="3" t="s">
        <v>1203</v>
      </c>
      <c r="G630" s="4">
        <v>-6349393</v>
      </c>
      <c r="H630" s="4">
        <v>-6349393</v>
      </c>
      <c r="I630" s="5">
        <v>-3224592</v>
      </c>
      <c r="J630" s="5">
        <v>-3224592</v>
      </c>
    </row>
    <row r="631" spans="1:10" x14ac:dyDescent="0.25">
      <c r="A631" s="3" t="s">
        <v>1170</v>
      </c>
      <c r="B631" s="3" t="s">
        <v>1171</v>
      </c>
      <c r="C631" s="3" t="s">
        <v>9</v>
      </c>
      <c r="D631" s="3" t="s">
        <v>1355</v>
      </c>
      <c r="E631" s="3" t="s">
        <v>1204</v>
      </c>
      <c r="F631" s="3" t="s">
        <v>1205</v>
      </c>
      <c r="G631" s="4">
        <v>266098</v>
      </c>
      <c r="H631" s="4">
        <v>309325</v>
      </c>
      <c r="I631" s="5">
        <v>266098</v>
      </c>
      <c r="J631" s="5">
        <v>309325</v>
      </c>
    </row>
    <row r="632" spans="1:10" x14ac:dyDescent="0.25">
      <c r="A632" s="3" t="s">
        <v>1170</v>
      </c>
      <c r="B632" s="3" t="s">
        <v>1171</v>
      </c>
      <c r="C632" s="3" t="s">
        <v>9</v>
      </c>
      <c r="D632" s="3" t="s">
        <v>1355</v>
      </c>
      <c r="E632" s="3" t="s">
        <v>1206</v>
      </c>
      <c r="F632" s="3" t="s">
        <v>1207</v>
      </c>
      <c r="G632" s="4">
        <v>0</v>
      </c>
      <c r="H632" s="4">
        <v>0</v>
      </c>
      <c r="I632" s="5">
        <v>0</v>
      </c>
      <c r="J632" s="5">
        <v>0</v>
      </c>
    </row>
    <row r="633" spans="1:10" x14ac:dyDescent="0.25">
      <c r="A633" s="3" t="s">
        <v>1170</v>
      </c>
      <c r="B633" s="3" t="s">
        <v>1171</v>
      </c>
      <c r="C633" s="3" t="s">
        <v>9</v>
      </c>
      <c r="D633" s="3" t="s">
        <v>1355</v>
      </c>
      <c r="E633" s="3" t="s">
        <v>1208</v>
      </c>
      <c r="F633" s="3" t="s">
        <v>1209</v>
      </c>
      <c r="G633" s="4">
        <v>0</v>
      </c>
      <c r="H633" s="4">
        <v>0</v>
      </c>
      <c r="I633" s="5">
        <v>0</v>
      </c>
      <c r="J633" s="5">
        <v>0</v>
      </c>
    </row>
    <row r="634" spans="1:10" x14ac:dyDescent="0.25">
      <c r="A634" s="3" t="s">
        <v>1170</v>
      </c>
      <c r="B634" s="3" t="s">
        <v>1171</v>
      </c>
      <c r="C634" s="3" t="s">
        <v>9</v>
      </c>
      <c r="D634" s="3" t="s">
        <v>1355</v>
      </c>
      <c r="E634" s="3" t="s">
        <v>1210</v>
      </c>
      <c r="F634" s="3" t="s">
        <v>23</v>
      </c>
      <c r="G634" s="4">
        <v>0</v>
      </c>
      <c r="H634" s="4">
        <v>0</v>
      </c>
      <c r="I634" s="5">
        <v>0</v>
      </c>
      <c r="J634" s="5">
        <v>0</v>
      </c>
    </row>
    <row r="635" spans="1:10" x14ac:dyDescent="0.25">
      <c r="A635" s="3" t="s">
        <v>1170</v>
      </c>
      <c r="B635" s="3" t="s">
        <v>1171</v>
      </c>
      <c r="C635" s="3" t="s">
        <v>9</v>
      </c>
      <c r="D635" s="3" t="s">
        <v>1355</v>
      </c>
      <c r="E635" s="3" t="s">
        <v>1211</v>
      </c>
      <c r="F635" s="3" t="s">
        <v>1212</v>
      </c>
      <c r="G635" s="4">
        <v>0</v>
      </c>
      <c r="H635" s="4">
        <v>0</v>
      </c>
      <c r="I635" s="5">
        <v>0</v>
      </c>
      <c r="J635" s="5">
        <v>0</v>
      </c>
    </row>
    <row r="636" spans="1:10" x14ac:dyDescent="0.25">
      <c r="A636" s="3" t="s">
        <v>1170</v>
      </c>
      <c r="B636" s="3" t="s">
        <v>1171</v>
      </c>
      <c r="C636" s="3" t="s">
        <v>9</v>
      </c>
      <c r="D636" s="3" t="s">
        <v>1355</v>
      </c>
      <c r="E636" s="3" t="s">
        <v>1213</v>
      </c>
      <c r="F636" s="3" t="s">
        <v>1214</v>
      </c>
      <c r="G636" s="4">
        <v>0</v>
      </c>
      <c r="H636" s="4">
        <v>0</v>
      </c>
      <c r="I636" s="5">
        <v>-10800000</v>
      </c>
      <c r="J636" s="5">
        <v>-9300000</v>
      </c>
    </row>
    <row r="637" spans="1:10" x14ac:dyDescent="0.25">
      <c r="A637" s="3" t="s">
        <v>1170</v>
      </c>
      <c r="B637" s="3" t="s">
        <v>1171</v>
      </c>
      <c r="C637" s="3" t="s">
        <v>9</v>
      </c>
      <c r="D637" s="3" t="s">
        <v>1355</v>
      </c>
      <c r="E637" s="3" t="s">
        <v>1215</v>
      </c>
      <c r="F637" s="3" t="s">
        <v>917</v>
      </c>
      <c r="G637" s="4">
        <v>0</v>
      </c>
      <c r="H637" s="4">
        <v>0</v>
      </c>
      <c r="I637" s="5">
        <v>0</v>
      </c>
      <c r="J637" s="5">
        <v>0</v>
      </c>
    </row>
    <row r="638" spans="1:10" x14ac:dyDescent="0.25">
      <c r="A638" s="3" t="s">
        <v>1170</v>
      </c>
      <c r="B638" s="3" t="s">
        <v>1171</v>
      </c>
      <c r="C638" s="3" t="s">
        <v>9</v>
      </c>
      <c r="D638" s="3" t="s">
        <v>1355</v>
      </c>
      <c r="E638" s="3" t="s">
        <v>1216</v>
      </c>
      <c r="F638" s="3" t="s">
        <v>1217</v>
      </c>
      <c r="G638" s="4">
        <v>-4917335</v>
      </c>
      <c r="H638" s="4">
        <v>-4917335</v>
      </c>
      <c r="I638" s="5">
        <v>0</v>
      </c>
      <c r="J638" s="5">
        <v>0</v>
      </c>
    </row>
    <row r="639" spans="1:10" x14ac:dyDescent="0.25">
      <c r="A639" s="3" t="s">
        <v>1170</v>
      </c>
      <c r="B639" s="3" t="s">
        <v>1171</v>
      </c>
      <c r="C639" s="3" t="s">
        <v>9</v>
      </c>
      <c r="D639" s="3" t="s">
        <v>1355</v>
      </c>
      <c r="E639" s="3" t="s">
        <v>1218</v>
      </c>
      <c r="F639" s="3" t="s">
        <v>53</v>
      </c>
      <c r="G639" s="4">
        <v>-5027690</v>
      </c>
      <c r="H639" s="4">
        <v>-7527690</v>
      </c>
      <c r="I639" s="5">
        <v>0</v>
      </c>
      <c r="J639" s="5">
        <v>0</v>
      </c>
    </row>
    <row r="640" spans="1:10" x14ac:dyDescent="0.25">
      <c r="A640" s="3" t="s">
        <v>1170</v>
      </c>
      <c r="B640" s="3" t="s">
        <v>1171</v>
      </c>
      <c r="C640" s="3" t="s">
        <v>9</v>
      </c>
      <c r="D640" s="3" t="s">
        <v>1355</v>
      </c>
      <c r="E640" s="3" t="s">
        <v>1219</v>
      </c>
      <c r="F640" s="3" t="s">
        <v>1220</v>
      </c>
      <c r="G640" s="4">
        <v>0</v>
      </c>
      <c r="H640" s="4">
        <v>0</v>
      </c>
      <c r="I640" s="5">
        <v>1000000</v>
      </c>
      <c r="J640" s="5">
        <v>1000000</v>
      </c>
    </row>
    <row r="641" spans="1:10" x14ac:dyDescent="0.25">
      <c r="A641" s="3" t="s">
        <v>1170</v>
      </c>
      <c r="B641" s="3" t="s">
        <v>1171</v>
      </c>
      <c r="C641" s="3" t="s">
        <v>9</v>
      </c>
      <c r="D641" s="3" t="s">
        <v>1355</v>
      </c>
      <c r="E641" s="3" t="s">
        <v>1221</v>
      </c>
      <c r="F641" s="3" t="s">
        <v>1222</v>
      </c>
      <c r="G641" s="4">
        <v>0</v>
      </c>
      <c r="H641" s="4">
        <v>0</v>
      </c>
      <c r="I641" s="5">
        <v>1500000</v>
      </c>
      <c r="J641" s="5">
        <v>1500000</v>
      </c>
    </row>
    <row r="642" spans="1:10" x14ac:dyDescent="0.25">
      <c r="A642" s="3" t="s">
        <v>1170</v>
      </c>
      <c r="B642" s="3" t="s">
        <v>1171</v>
      </c>
      <c r="C642" s="3" t="s">
        <v>9</v>
      </c>
      <c r="D642" s="3" t="s">
        <v>1355</v>
      </c>
      <c r="E642" s="3" t="s">
        <v>1223</v>
      </c>
      <c r="F642" s="3" t="s">
        <v>1224</v>
      </c>
      <c r="G642" s="4">
        <v>0</v>
      </c>
      <c r="H642" s="4">
        <v>0</v>
      </c>
      <c r="I642" s="5">
        <v>42000</v>
      </c>
      <c r="J642" s="5">
        <v>6000</v>
      </c>
    </row>
    <row r="643" spans="1:10" x14ac:dyDescent="0.25">
      <c r="A643" s="3" t="s">
        <v>1170</v>
      </c>
      <c r="B643" s="3" t="s">
        <v>1171</v>
      </c>
      <c r="C643" s="3" t="s">
        <v>9</v>
      </c>
      <c r="D643" s="3" t="s">
        <v>1355</v>
      </c>
      <c r="E643" s="3" t="s">
        <v>1225</v>
      </c>
      <c r="F643" s="3" t="s">
        <v>1226</v>
      </c>
      <c r="G643" s="4">
        <v>0</v>
      </c>
      <c r="H643" s="4">
        <v>0</v>
      </c>
      <c r="I643" s="5">
        <v>14000</v>
      </c>
      <c r="J643" s="5">
        <v>14000</v>
      </c>
    </row>
    <row r="644" spans="1:10" x14ac:dyDescent="0.25">
      <c r="A644" s="3" t="s">
        <v>1170</v>
      </c>
      <c r="B644" s="3" t="s">
        <v>1171</v>
      </c>
      <c r="C644" s="3" t="s">
        <v>9</v>
      </c>
      <c r="D644" s="3" t="s">
        <v>1355</v>
      </c>
      <c r="E644" s="3" t="s">
        <v>1227</v>
      </c>
      <c r="F644" s="3" t="s">
        <v>1228</v>
      </c>
      <c r="G644" s="4">
        <v>0</v>
      </c>
      <c r="H644" s="4">
        <v>0</v>
      </c>
      <c r="I644" s="5">
        <v>-848250</v>
      </c>
      <c r="J644" s="5">
        <v>-848250</v>
      </c>
    </row>
    <row r="645" spans="1:10" x14ac:dyDescent="0.25">
      <c r="A645" s="3" t="s">
        <v>1170</v>
      </c>
      <c r="B645" s="3" t="s">
        <v>1171</v>
      </c>
      <c r="C645" s="3" t="s">
        <v>9</v>
      </c>
      <c r="D645" s="3" t="s">
        <v>1355</v>
      </c>
      <c r="E645" s="3" t="s">
        <v>1229</v>
      </c>
      <c r="F645" s="3" t="s">
        <v>1230</v>
      </c>
      <c r="G645" s="4">
        <v>0</v>
      </c>
      <c r="H645" s="4">
        <v>0</v>
      </c>
      <c r="I645" s="5">
        <v>-3500000</v>
      </c>
      <c r="J645" s="5">
        <v>-3500000</v>
      </c>
    </row>
    <row r="646" spans="1:10" x14ac:dyDescent="0.25">
      <c r="A646" s="3" t="s">
        <v>1170</v>
      </c>
      <c r="B646" s="3" t="s">
        <v>1171</v>
      </c>
      <c r="C646" s="3" t="s">
        <v>9</v>
      </c>
      <c r="D646" s="3" t="s">
        <v>1355</v>
      </c>
      <c r="E646" s="3" t="s">
        <v>1231</v>
      </c>
      <c r="F646" s="3" t="s">
        <v>1232</v>
      </c>
      <c r="G646" s="4">
        <v>0</v>
      </c>
      <c r="H646" s="4">
        <v>0</v>
      </c>
      <c r="I646" s="5">
        <v>245000</v>
      </c>
      <c r="J646" s="5">
        <v>245000</v>
      </c>
    </row>
    <row r="647" spans="1:10" x14ac:dyDescent="0.25">
      <c r="A647" s="3" t="s">
        <v>1170</v>
      </c>
      <c r="B647" s="3" t="s">
        <v>1171</v>
      </c>
      <c r="C647" s="3" t="s">
        <v>9</v>
      </c>
      <c r="D647" s="3" t="s">
        <v>1355</v>
      </c>
      <c r="E647" s="3" t="s">
        <v>1233</v>
      </c>
      <c r="F647" s="3" t="s">
        <v>629</v>
      </c>
      <c r="G647" s="4">
        <v>0</v>
      </c>
      <c r="H647" s="4">
        <v>0</v>
      </c>
      <c r="I647" s="5">
        <v>-1639500</v>
      </c>
      <c r="J647" s="5">
        <v>-1639500</v>
      </c>
    </row>
    <row r="648" spans="1:10" x14ac:dyDescent="0.25">
      <c r="A648" s="3" t="s">
        <v>1234</v>
      </c>
      <c r="B648" s="3" t="s">
        <v>1235</v>
      </c>
      <c r="C648" s="3" t="s">
        <v>9</v>
      </c>
      <c r="D648" s="3" t="s">
        <v>1355</v>
      </c>
      <c r="E648" s="3" t="s">
        <v>1236</v>
      </c>
      <c r="F648" s="3" t="s">
        <v>767</v>
      </c>
      <c r="G648" s="4">
        <v>200000</v>
      </c>
      <c r="H648" s="4">
        <v>200000</v>
      </c>
      <c r="I648" s="5">
        <v>200000</v>
      </c>
      <c r="J648" s="5">
        <v>200000</v>
      </c>
    </row>
    <row r="649" spans="1:10" x14ac:dyDescent="0.25">
      <c r="A649" s="3" t="s">
        <v>1234</v>
      </c>
      <c r="B649" s="3" t="s">
        <v>1235</v>
      </c>
      <c r="C649" s="3" t="s">
        <v>9</v>
      </c>
      <c r="D649" s="3" t="s">
        <v>1355</v>
      </c>
      <c r="E649" s="3" t="s">
        <v>1237</v>
      </c>
      <c r="F649" s="3" t="s">
        <v>1238</v>
      </c>
      <c r="G649" s="4">
        <v>-1423</v>
      </c>
      <c r="H649" s="4">
        <v>-1423</v>
      </c>
      <c r="I649" s="5">
        <v>-1423</v>
      </c>
      <c r="J649" s="5">
        <v>-1423</v>
      </c>
    </row>
    <row r="650" spans="1:10" x14ac:dyDescent="0.25">
      <c r="A650" s="3" t="s">
        <v>1234</v>
      </c>
      <c r="B650" s="3" t="s">
        <v>1235</v>
      </c>
      <c r="C650" s="3" t="s">
        <v>9</v>
      </c>
      <c r="D650" s="3" t="s">
        <v>1355</v>
      </c>
      <c r="E650" s="3" t="s">
        <v>1239</v>
      </c>
      <c r="F650" s="3" t="s">
        <v>1240</v>
      </c>
      <c r="G650" s="4">
        <v>1009178</v>
      </c>
      <c r="H650" s="4">
        <v>1009178</v>
      </c>
      <c r="I650" s="5">
        <v>1009178</v>
      </c>
      <c r="J650" s="5">
        <v>1009178</v>
      </c>
    </row>
    <row r="651" spans="1:10" x14ac:dyDescent="0.25">
      <c r="A651" s="3" t="s">
        <v>1234</v>
      </c>
      <c r="B651" s="3" t="s">
        <v>1235</v>
      </c>
      <c r="C651" s="3" t="s">
        <v>9</v>
      </c>
      <c r="D651" s="3" t="s">
        <v>1355</v>
      </c>
      <c r="E651" s="3" t="s">
        <v>1241</v>
      </c>
      <c r="F651" s="3" t="s">
        <v>11</v>
      </c>
      <c r="G651" s="4">
        <v>-582379</v>
      </c>
      <c r="H651" s="4">
        <v>-582379</v>
      </c>
      <c r="I651" s="5">
        <v>-582379</v>
      </c>
      <c r="J651" s="5">
        <v>-582379</v>
      </c>
    </row>
    <row r="652" spans="1:10" x14ac:dyDescent="0.25">
      <c r="A652" s="3" t="s">
        <v>1234</v>
      </c>
      <c r="B652" s="3" t="s">
        <v>1235</v>
      </c>
      <c r="C652" s="3" t="s">
        <v>9</v>
      </c>
      <c r="D652" s="3" t="s">
        <v>1355</v>
      </c>
      <c r="E652" s="3" t="s">
        <v>1242</v>
      </c>
      <c r="F652" s="3" t="s">
        <v>1243</v>
      </c>
      <c r="G652" s="4">
        <v>-202005</v>
      </c>
      <c r="H652" s="4">
        <v>-202005</v>
      </c>
      <c r="I652" s="5">
        <v>47995</v>
      </c>
      <c r="J652" s="5">
        <v>47995</v>
      </c>
    </row>
    <row r="653" spans="1:10" x14ac:dyDescent="0.25">
      <c r="A653" s="3" t="s">
        <v>1234</v>
      </c>
      <c r="B653" s="3" t="s">
        <v>1235</v>
      </c>
      <c r="C653" s="3" t="s">
        <v>9</v>
      </c>
      <c r="D653" s="3" t="s">
        <v>1355</v>
      </c>
      <c r="E653" s="3" t="s">
        <v>1244</v>
      </c>
      <c r="F653" s="3" t="s">
        <v>44</v>
      </c>
      <c r="G653" s="4">
        <v>-2546841</v>
      </c>
      <c r="H653" s="4">
        <v>-2546841</v>
      </c>
      <c r="I653" s="5">
        <v>-471242</v>
      </c>
      <c r="J653" s="5">
        <v>-471242</v>
      </c>
    </row>
    <row r="654" spans="1:10" x14ac:dyDescent="0.25">
      <c r="A654" s="3" t="s">
        <v>1234</v>
      </c>
      <c r="B654" s="3" t="s">
        <v>1235</v>
      </c>
      <c r="C654" s="3" t="s">
        <v>9</v>
      </c>
      <c r="D654" s="3" t="s">
        <v>1355</v>
      </c>
      <c r="E654" s="3" t="s">
        <v>1245</v>
      </c>
      <c r="F654" s="3" t="s">
        <v>1246</v>
      </c>
      <c r="G654" s="4">
        <v>-1009178</v>
      </c>
      <c r="H654" s="4">
        <v>-1009178</v>
      </c>
      <c r="I654" s="5">
        <v>-1009178</v>
      </c>
      <c r="J654" s="5">
        <v>-1009178</v>
      </c>
    </row>
    <row r="655" spans="1:10" x14ac:dyDescent="0.25">
      <c r="A655" s="3" t="s">
        <v>1234</v>
      </c>
      <c r="B655" s="3" t="s">
        <v>1235</v>
      </c>
      <c r="C655" s="3" t="s">
        <v>9</v>
      </c>
      <c r="D655" s="3" t="s">
        <v>1355</v>
      </c>
      <c r="E655" s="3" t="s">
        <v>1247</v>
      </c>
      <c r="F655" s="3" t="s">
        <v>23</v>
      </c>
      <c r="G655" s="4">
        <v>0</v>
      </c>
      <c r="H655" s="4">
        <v>0</v>
      </c>
      <c r="I655" s="5">
        <v>0</v>
      </c>
      <c r="J655" s="5">
        <v>0</v>
      </c>
    </row>
    <row r="656" spans="1:10" x14ac:dyDescent="0.25">
      <c r="A656" s="3" t="s">
        <v>1234</v>
      </c>
      <c r="B656" s="3" t="s">
        <v>1235</v>
      </c>
      <c r="C656" s="3" t="s">
        <v>9</v>
      </c>
      <c r="D656" s="3" t="s">
        <v>1355</v>
      </c>
      <c r="E656" s="3" t="s">
        <v>1248</v>
      </c>
      <c r="F656" s="3" t="s">
        <v>194</v>
      </c>
      <c r="G656" s="4">
        <v>-493760</v>
      </c>
      <c r="H656" s="4">
        <v>-493760</v>
      </c>
      <c r="I656" s="5">
        <v>-493760</v>
      </c>
      <c r="J656" s="5">
        <v>-493760</v>
      </c>
    </row>
    <row r="657" spans="1:10" x14ac:dyDescent="0.25">
      <c r="A657" s="3" t="s">
        <v>1234</v>
      </c>
      <c r="B657" s="3" t="s">
        <v>1235</v>
      </c>
      <c r="C657" s="3" t="s">
        <v>212</v>
      </c>
      <c r="D657" s="3" t="s">
        <v>1508</v>
      </c>
      <c r="E657" s="3" t="s">
        <v>1249</v>
      </c>
      <c r="F657" s="3" t="s">
        <v>1250</v>
      </c>
      <c r="G657" s="4">
        <v>-450000</v>
      </c>
      <c r="H657" s="4">
        <v>-450000</v>
      </c>
      <c r="I657" s="5">
        <v>-450000</v>
      </c>
      <c r="J657" s="5">
        <v>-450000</v>
      </c>
    </row>
    <row r="658" spans="1:10" x14ac:dyDescent="0.25">
      <c r="A658" s="3" t="s">
        <v>1234</v>
      </c>
      <c r="B658" s="3" t="s">
        <v>1235</v>
      </c>
      <c r="C658" s="3" t="s">
        <v>212</v>
      </c>
      <c r="D658" s="3" t="s">
        <v>1508</v>
      </c>
      <c r="E658" s="3" t="s">
        <v>1251</v>
      </c>
      <c r="F658" s="3" t="s">
        <v>1252</v>
      </c>
      <c r="G658" s="4">
        <v>-150000</v>
      </c>
      <c r="H658" s="4">
        <v>-150000</v>
      </c>
      <c r="I658" s="5">
        <v>-150000</v>
      </c>
      <c r="J658" s="5">
        <v>-150000</v>
      </c>
    </row>
    <row r="659" spans="1:10" x14ac:dyDescent="0.25">
      <c r="A659" s="3" t="s">
        <v>1253</v>
      </c>
      <c r="B659" s="3" t="s">
        <v>1254</v>
      </c>
      <c r="C659" s="3" t="s">
        <v>9</v>
      </c>
      <c r="D659" s="3" t="s">
        <v>1355</v>
      </c>
      <c r="E659" s="3" t="s">
        <v>1255</v>
      </c>
      <c r="F659" s="3" t="s">
        <v>1256</v>
      </c>
      <c r="G659" s="4">
        <v>56973</v>
      </c>
      <c r="H659" s="4">
        <v>56973</v>
      </c>
      <c r="I659" s="5">
        <v>56973</v>
      </c>
      <c r="J659" s="5">
        <v>56973</v>
      </c>
    </row>
    <row r="660" spans="1:10" x14ac:dyDescent="0.25">
      <c r="A660" s="3" t="s">
        <v>1253</v>
      </c>
      <c r="B660" s="3" t="s">
        <v>1254</v>
      </c>
      <c r="C660" s="3" t="s">
        <v>9</v>
      </c>
      <c r="D660" s="3" t="s">
        <v>1355</v>
      </c>
      <c r="E660" s="3" t="s">
        <v>1257</v>
      </c>
      <c r="F660" s="3" t="s">
        <v>1258</v>
      </c>
      <c r="G660" s="4">
        <v>122000</v>
      </c>
      <c r="H660" s="4">
        <v>122000</v>
      </c>
      <c r="I660" s="5">
        <v>122000</v>
      </c>
      <c r="J660" s="5">
        <v>122000</v>
      </c>
    </row>
    <row r="661" spans="1:10" x14ac:dyDescent="0.25">
      <c r="A661" s="3" t="s">
        <v>1253</v>
      </c>
      <c r="B661" s="3" t="s">
        <v>1254</v>
      </c>
      <c r="C661" s="3" t="s">
        <v>9</v>
      </c>
      <c r="D661" s="3" t="s">
        <v>1355</v>
      </c>
      <c r="E661" s="3" t="s">
        <v>1259</v>
      </c>
      <c r="F661" s="3" t="s">
        <v>11</v>
      </c>
      <c r="G661" s="4">
        <v>-277393</v>
      </c>
      <c r="H661" s="4">
        <v>-277393</v>
      </c>
      <c r="I661" s="5">
        <v>-277393</v>
      </c>
      <c r="J661" s="5">
        <v>-277393</v>
      </c>
    </row>
    <row r="662" spans="1:10" x14ac:dyDescent="0.25">
      <c r="A662" s="3" t="s">
        <v>1253</v>
      </c>
      <c r="B662" s="3" t="s">
        <v>1254</v>
      </c>
      <c r="C662" s="3" t="s">
        <v>9</v>
      </c>
      <c r="D662" s="3" t="s">
        <v>1355</v>
      </c>
      <c r="E662" s="3" t="s">
        <v>1260</v>
      </c>
      <c r="F662" s="3" t="s">
        <v>23</v>
      </c>
      <c r="G662" s="4">
        <v>0</v>
      </c>
      <c r="H662" s="4">
        <v>0</v>
      </c>
      <c r="I662" s="5">
        <v>0</v>
      </c>
      <c r="J662" s="5">
        <v>0</v>
      </c>
    </row>
    <row r="663" spans="1:10" x14ac:dyDescent="0.25">
      <c r="A663" s="3" t="s">
        <v>1253</v>
      </c>
      <c r="B663" s="3" t="s">
        <v>1254</v>
      </c>
      <c r="C663" s="3" t="s">
        <v>9</v>
      </c>
      <c r="D663" s="3" t="s">
        <v>1355</v>
      </c>
      <c r="E663" s="3" t="s">
        <v>1261</v>
      </c>
      <c r="F663" s="3" t="s">
        <v>194</v>
      </c>
      <c r="G663" s="4">
        <v>-167112</v>
      </c>
      <c r="H663" s="4">
        <v>-167116</v>
      </c>
      <c r="I663" s="5">
        <v>-167112</v>
      </c>
      <c r="J663" s="5">
        <v>-167116</v>
      </c>
    </row>
    <row r="664" spans="1:10" x14ac:dyDescent="0.25">
      <c r="A664" s="3" t="s">
        <v>1262</v>
      </c>
      <c r="B664" s="3" t="s">
        <v>1263</v>
      </c>
      <c r="C664" s="3" t="s">
        <v>9</v>
      </c>
      <c r="D664" s="3" t="s">
        <v>1355</v>
      </c>
      <c r="E664" s="3" t="s">
        <v>1264</v>
      </c>
      <c r="F664" s="3" t="s">
        <v>1265</v>
      </c>
      <c r="G664" s="4">
        <v>-400000000</v>
      </c>
      <c r="H664" s="4">
        <v>-400000000</v>
      </c>
      <c r="I664" s="5">
        <v>0</v>
      </c>
      <c r="J664" s="5">
        <v>0</v>
      </c>
    </row>
    <row r="665" spans="1:10" x14ac:dyDescent="0.25">
      <c r="A665" s="3" t="s">
        <v>1262</v>
      </c>
      <c r="B665" s="3" t="s">
        <v>1263</v>
      </c>
      <c r="C665" s="3" t="s">
        <v>9</v>
      </c>
      <c r="D665" s="3" t="s">
        <v>1355</v>
      </c>
      <c r="E665" s="3" t="s">
        <v>1266</v>
      </c>
      <c r="F665" s="3" t="s">
        <v>1267</v>
      </c>
      <c r="G665" s="4">
        <v>-8451500</v>
      </c>
      <c r="H665" s="4">
        <v>-9691750</v>
      </c>
      <c r="I665" s="5">
        <v>-8451500</v>
      </c>
      <c r="J665" s="5">
        <v>-9691750</v>
      </c>
    </row>
    <row r="666" spans="1:10" x14ac:dyDescent="0.25">
      <c r="A666" s="3" t="s">
        <v>1262</v>
      </c>
      <c r="B666" s="3" t="s">
        <v>1263</v>
      </c>
      <c r="C666" s="3" t="s">
        <v>9</v>
      </c>
      <c r="D666" s="3" t="s">
        <v>1355</v>
      </c>
      <c r="E666" s="3" t="s">
        <v>1268</v>
      </c>
      <c r="F666" s="3" t="s">
        <v>11</v>
      </c>
      <c r="G666" s="4">
        <v>-65465</v>
      </c>
      <c r="H666" s="4">
        <v>-65465</v>
      </c>
      <c r="I666" s="5">
        <v>-65465</v>
      </c>
      <c r="J666" s="5">
        <v>-65465</v>
      </c>
    </row>
    <row r="667" spans="1:10" x14ac:dyDescent="0.25">
      <c r="A667" s="3" t="s">
        <v>1262</v>
      </c>
      <c r="B667" s="3" t="s">
        <v>1263</v>
      </c>
      <c r="C667" s="3" t="s">
        <v>9</v>
      </c>
      <c r="D667" s="3" t="s">
        <v>1355</v>
      </c>
      <c r="E667" s="3" t="s">
        <v>1269</v>
      </c>
      <c r="F667" s="3" t="s">
        <v>1270</v>
      </c>
      <c r="G667" s="4">
        <v>-135880</v>
      </c>
      <c r="H667" s="4">
        <v>-135880</v>
      </c>
      <c r="I667" s="5">
        <v>-30343</v>
      </c>
      <c r="J667" s="5">
        <v>-30343</v>
      </c>
    </row>
    <row r="668" spans="1:10" x14ac:dyDescent="0.25">
      <c r="A668" s="3" t="s">
        <v>1262</v>
      </c>
      <c r="B668" s="3" t="s">
        <v>1263</v>
      </c>
      <c r="C668" s="3" t="s">
        <v>9</v>
      </c>
      <c r="D668" s="3" t="s">
        <v>1355</v>
      </c>
      <c r="E668" s="3" t="s">
        <v>1271</v>
      </c>
      <c r="F668" s="3" t="s">
        <v>1272</v>
      </c>
      <c r="G668" s="4">
        <v>278267000</v>
      </c>
      <c r="H668" s="4">
        <v>320206000</v>
      </c>
      <c r="I668" s="5">
        <v>278267000</v>
      </c>
      <c r="J668" s="5">
        <v>320206000</v>
      </c>
    </row>
    <row r="669" spans="1:10" x14ac:dyDescent="0.25">
      <c r="A669" s="3" t="s">
        <v>1262</v>
      </c>
      <c r="B669" s="3" t="s">
        <v>1263</v>
      </c>
      <c r="C669" s="3" t="s">
        <v>9</v>
      </c>
      <c r="D669" s="3" t="s">
        <v>1355</v>
      </c>
      <c r="E669" s="3" t="s">
        <v>1273</v>
      </c>
      <c r="F669" s="3" t="s">
        <v>1067</v>
      </c>
      <c r="G669" s="4">
        <v>20039140</v>
      </c>
      <c r="H669" s="4">
        <v>25000140</v>
      </c>
      <c r="I669" s="5">
        <v>20039140</v>
      </c>
      <c r="J669" s="5">
        <v>25000140</v>
      </c>
    </row>
    <row r="670" spans="1:10" x14ac:dyDescent="0.25">
      <c r="A670" s="3" t="s">
        <v>1262</v>
      </c>
      <c r="B670" s="3" t="s">
        <v>1263</v>
      </c>
      <c r="C670" s="3" t="s">
        <v>9</v>
      </c>
      <c r="D670" s="3" t="s">
        <v>1355</v>
      </c>
      <c r="E670" s="3" t="s">
        <v>1274</v>
      </c>
      <c r="F670" s="3" t="s">
        <v>1275</v>
      </c>
      <c r="G670" s="4">
        <v>-1548224</v>
      </c>
      <c r="H670" s="4">
        <v>-1548224</v>
      </c>
      <c r="I670" s="5">
        <v>-1548224</v>
      </c>
      <c r="J670" s="5">
        <v>-1548224</v>
      </c>
    </row>
    <row r="671" spans="1:10" x14ac:dyDescent="0.25">
      <c r="A671" s="3" t="s">
        <v>1262</v>
      </c>
      <c r="B671" s="3" t="s">
        <v>1263</v>
      </c>
      <c r="C671" s="3" t="s">
        <v>9</v>
      </c>
      <c r="D671" s="3" t="s">
        <v>1355</v>
      </c>
      <c r="E671" s="3" t="s">
        <v>1276</v>
      </c>
      <c r="F671" s="3" t="s">
        <v>23</v>
      </c>
      <c r="G671" s="4">
        <v>0</v>
      </c>
      <c r="H671" s="4">
        <v>0</v>
      </c>
      <c r="I671" s="5">
        <v>0</v>
      </c>
      <c r="J671" s="5">
        <v>0</v>
      </c>
    </row>
    <row r="672" spans="1:10" x14ac:dyDescent="0.25">
      <c r="A672" s="3" t="s">
        <v>1262</v>
      </c>
      <c r="B672" s="3" t="s">
        <v>1263</v>
      </c>
      <c r="C672" s="3" t="s">
        <v>9</v>
      </c>
      <c r="D672" s="3" t="s">
        <v>1355</v>
      </c>
      <c r="E672" s="3" t="s">
        <v>1277</v>
      </c>
      <c r="F672" s="3" t="s">
        <v>194</v>
      </c>
      <c r="G672" s="4">
        <v>-11926</v>
      </c>
      <c r="H672" s="4">
        <v>-11926</v>
      </c>
      <c r="I672" s="5">
        <v>-11926</v>
      </c>
      <c r="J672" s="5">
        <v>-11926</v>
      </c>
    </row>
    <row r="673" spans="1:10" x14ac:dyDescent="0.25">
      <c r="A673" s="3" t="s">
        <v>1278</v>
      </c>
      <c r="B673" s="3" t="s">
        <v>1279</v>
      </c>
      <c r="C673" s="3" t="s">
        <v>9</v>
      </c>
      <c r="D673" s="3" t="s">
        <v>1355</v>
      </c>
      <c r="E673" s="3" t="s">
        <v>1280</v>
      </c>
      <c r="F673" s="3" t="s">
        <v>1281</v>
      </c>
      <c r="G673" s="4">
        <v>-700000000</v>
      </c>
      <c r="H673" s="4">
        <v>-867600000</v>
      </c>
      <c r="I673" s="5">
        <v>-700000000</v>
      </c>
      <c r="J673" s="5">
        <v>-867600000</v>
      </c>
    </row>
    <row r="674" spans="1:10" x14ac:dyDescent="0.25">
      <c r="A674" s="3" t="s">
        <v>1278</v>
      </c>
      <c r="B674" s="3" t="s">
        <v>1279</v>
      </c>
      <c r="C674" s="3" t="s">
        <v>9</v>
      </c>
      <c r="D674" s="3" t="s">
        <v>1355</v>
      </c>
      <c r="E674" s="3" t="s">
        <v>1282</v>
      </c>
      <c r="F674" s="3" t="s">
        <v>1283</v>
      </c>
      <c r="G674" s="4">
        <v>209328937</v>
      </c>
      <c r="H674" s="4">
        <v>209328937</v>
      </c>
      <c r="I674" s="5">
        <v>209328937</v>
      </c>
      <c r="J674" s="5">
        <v>209328937</v>
      </c>
    </row>
    <row r="675" spans="1:10" x14ac:dyDescent="0.25">
      <c r="A675" s="3" t="s">
        <v>1278</v>
      </c>
      <c r="B675" s="3" t="s">
        <v>1279</v>
      </c>
      <c r="C675" s="3" t="s">
        <v>9</v>
      </c>
      <c r="D675" s="3" t="s">
        <v>1355</v>
      </c>
      <c r="E675" s="3" t="s">
        <v>1284</v>
      </c>
      <c r="F675" s="3" t="s">
        <v>1285</v>
      </c>
      <c r="G675" s="4">
        <v>-43500000</v>
      </c>
      <c r="H675" s="4">
        <v>-43500000</v>
      </c>
      <c r="I675" s="5">
        <v>-43500000</v>
      </c>
      <c r="J675" s="5">
        <v>-43500000</v>
      </c>
    </row>
    <row r="676" spans="1:10" x14ac:dyDescent="0.25">
      <c r="A676" s="3" t="s">
        <v>1278</v>
      </c>
      <c r="B676" s="3" t="s">
        <v>1279</v>
      </c>
      <c r="C676" s="3" t="s">
        <v>9</v>
      </c>
      <c r="D676" s="3" t="s">
        <v>1355</v>
      </c>
      <c r="E676" s="3" t="s">
        <v>1286</v>
      </c>
      <c r="F676" s="3" t="s">
        <v>1287</v>
      </c>
      <c r="G676" s="4">
        <v>0</v>
      </c>
      <c r="H676" s="4">
        <v>0</v>
      </c>
      <c r="I676" s="5">
        <v>0</v>
      </c>
      <c r="J676" s="5">
        <v>0</v>
      </c>
    </row>
    <row r="677" spans="1:10" x14ac:dyDescent="0.25">
      <c r="A677" s="3" t="s">
        <v>1278</v>
      </c>
      <c r="B677" s="3" t="s">
        <v>1279</v>
      </c>
      <c r="C677" s="3" t="s">
        <v>9</v>
      </c>
      <c r="D677" s="3" t="s">
        <v>1355</v>
      </c>
      <c r="E677" s="3" t="s">
        <v>1288</v>
      </c>
      <c r="F677" s="3" t="s">
        <v>1289</v>
      </c>
      <c r="G677" s="4">
        <v>0</v>
      </c>
      <c r="H677" s="4">
        <v>0</v>
      </c>
      <c r="I677" s="5">
        <v>-40000000</v>
      </c>
      <c r="J677" s="5">
        <v>-40000000</v>
      </c>
    </row>
    <row r="678" spans="1:10" x14ac:dyDescent="0.25">
      <c r="A678" s="3" t="s">
        <v>1278</v>
      </c>
      <c r="B678" s="3" t="s">
        <v>1279</v>
      </c>
      <c r="C678" s="3" t="s">
        <v>9</v>
      </c>
      <c r="D678" s="3" t="s">
        <v>1355</v>
      </c>
      <c r="E678" s="3" t="s">
        <v>1290</v>
      </c>
      <c r="F678" s="3" t="s">
        <v>1291</v>
      </c>
      <c r="G678" s="4">
        <v>0</v>
      </c>
      <c r="H678" s="4">
        <v>0</v>
      </c>
      <c r="I678" s="5">
        <v>-25000000</v>
      </c>
      <c r="J678" s="5">
        <v>0</v>
      </c>
    </row>
    <row r="679" spans="1:10" x14ac:dyDescent="0.25">
      <c r="A679" s="3" t="s">
        <v>1278</v>
      </c>
      <c r="B679" s="3" t="s">
        <v>1279</v>
      </c>
      <c r="C679" s="3" t="s">
        <v>9</v>
      </c>
      <c r="D679" s="3" t="s">
        <v>1355</v>
      </c>
      <c r="E679" s="3" t="s">
        <v>1292</v>
      </c>
      <c r="F679" s="3" t="s">
        <v>1293</v>
      </c>
      <c r="G679" s="4">
        <v>0</v>
      </c>
      <c r="H679" s="4">
        <v>0</v>
      </c>
      <c r="I679" s="5">
        <v>-15000000</v>
      </c>
      <c r="J679" s="5">
        <v>-40000000</v>
      </c>
    </row>
    <row r="680" spans="1:10" x14ac:dyDescent="0.25">
      <c r="A680" s="3" t="s">
        <v>1278</v>
      </c>
      <c r="B680" s="3" t="s">
        <v>1279</v>
      </c>
      <c r="C680" s="3" t="s">
        <v>9</v>
      </c>
      <c r="D680" s="3" t="s">
        <v>1355</v>
      </c>
      <c r="E680" s="3" t="s">
        <v>1294</v>
      </c>
      <c r="F680" s="3" t="s">
        <v>1295</v>
      </c>
      <c r="G680" s="4">
        <v>0</v>
      </c>
      <c r="H680" s="4">
        <v>0</v>
      </c>
      <c r="I680" s="5">
        <v>-117000000</v>
      </c>
      <c r="J680" s="5">
        <v>-150000000</v>
      </c>
    </row>
    <row r="681" spans="1:10" x14ac:dyDescent="0.25">
      <c r="A681" s="3" t="s">
        <v>1278</v>
      </c>
      <c r="B681" s="3" t="s">
        <v>1279</v>
      </c>
      <c r="C681" s="3" t="s">
        <v>9</v>
      </c>
      <c r="D681" s="3" t="s">
        <v>1355</v>
      </c>
      <c r="E681" s="3" t="s">
        <v>1296</v>
      </c>
      <c r="F681" s="3" t="s">
        <v>1297</v>
      </c>
      <c r="G681" s="4">
        <v>0</v>
      </c>
      <c r="H681" s="4">
        <v>0</v>
      </c>
      <c r="I681" s="5">
        <v>-10000000</v>
      </c>
      <c r="J681" s="5">
        <v>-10000000</v>
      </c>
    </row>
    <row r="682" spans="1:10" x14ac:dyDescent="0.25">
      <c r="A682" s="3" t="s">
        <v>1298</v>
      </c>
      <c r="B682" s="3" t="s">
        <v>1299</v>
      </c>
      <c r="C682" s="3" t="s">
        <v>9</v>
      </c>
      <c r="D682" s="3" t="s">
        <v>1355</v>
      </c>
      <c r="E682" s="3" t="s">
        <v>1300</v>
      </c>
      <c r="F682" s="3" t="s">
        <v>11</v>
      </c>
      <c r="G682" s="4">
        <v>-4036178</v>
      </c>
      <c r="H682" s="4">
        <v>-4036178</v>
      </c>
      <c r="I682" s="5">
        <v>-4036178</v>
      </c>
      <c r="J682" s="5">
        <v>-4036178</v>
      </c>
    </row>
    <row r="683" spans="1:10" x14ac:dyDescent="0.25">
      <c r="A683" s="3" t="s">
        <v>1298</v>
      </c>
      <c r="B683" s="3" t="s">
        <v>1299</v>
      </c>
      <c r="C683" s="3" t="s">
        <v>9</v>
      </c>
      <c r="D683" s="3" t="s">
        <v>1355</v>
      </c>
      <c r="E683" s="3" t="s">
        <v>1301</v>
      </c>
      <c r="F683" s="3" t="s">
        <v>1302</v>
      </c>
      <c r="G683" s="4">
        <v>574829</v>
      </c>
      <c r="H683" s="4">
        <v>3688303</v>
      </c>
      <c r="I683" s="5">
        <v>574829</v>
      </c>
      <c r="J683" s="5">
        <v>3688303</v>
      </c>
    </row>
    <row r="684" spans="1:10" x14ac:dyDescent="0.25">
      <c r="A684" s="3" t="s">
        <v>1298</v>
      </c>
      <c r="B684" s="3" t="s">
        <v>1299</v>
      </c>
      <c r="C684" s="3" t="s">
        <v>9</v>
      </c>
      <c r="D684" s="3" t="s">
        <v>1355</v>
      </c>
      <c r="E684" s="3" t="s">
        <v>1303</v>
      </c>
      <c r="F684" s="3" t="s">
        <v>1304</v>
      </c>
      <c r="G684" s="4">
        <v>1314152</v>
      </c>
      <c r="H684" s="4">
        <v>1560901</v>
      </c>
      <c r="I684" s="5">
        <v>-2107826</v>
      </c>
      <c r="J684" s="5">
        <v>-2103910</v>
      </c>
    </row>
    <row r="685" spans="1:10" x14ac:dyDescent="0.25">
      <c r="A685" s="3" t="s">
        <v>1298</v>
      </c>
      <c r="B685" s="3" t="s">
        <v>1299</v>
      </c>
      <c r="C685" s="3" t="s">
        <v>9</v>
      </c>
      <c r="D685" s="3" t="s">
        <v>1355</v>
      </c>
      <c r="E685" s="3" t="s">
        <v>1305</v>
      </c>
      <c r="F685" s="3" t="s">
        <v>44</v>
      </c>
      <c r="G685" s="4">
        <v>-5349783</v>
      </c>
      <c r="H685" s="4">
        <v>-5349783</v>
      </c>
      <c r="I685" s="5">
        <v>-5349783</v>
      </c>
      <c r="J685" s="5">
        <v>-5849783</v>
      </c>
    </row>
    <row r="686" spans="1:10" x14ac:dyDescent="0.25">
      <c r="A686" s="3" t="s">
        <v>1298</v>
      </c>
      <c r="B686" s="3" t="s">
        <v>1299</v>
      </c>
      <c r="C686" s="3" t="s">
        <v>9</v>
      </c>
      <c r="D686" s="3" t="s">
        <v>1355</v>
      </c>
      <c r="E686" s="3" t="s">
        <v>1306</v>
      </c>
      <c r="F686" s="3" t="s">
        <v>1307</v>
      </c>
      <c r="G686" s="4">
        <v>0</v>
      </c>
      <c r="H686" s="4">
        <v>0</v>
      </c>
      <c r="I686" s="5">
        <v>0</v>
      </c>
      <c r="J686" s="5">
        <v>0</v>
      </c>
    </row>
    <row r="687" spans="1:10" x14ac:dyDescent="0.25">
      <c r="A687" s="3" t="s">
        <v>1298</v>
      </c>
      <c r="B687" s="3" t="s">
        <v>1299</v>
      </c>
      <c r="C687" s="3" t="s">
        <v>9</v>
      </c>
      <c r="D687" s="3" t="s">
        <v>1355</v>
      </c>
      <c r="E687" s="3" t="s">
        <v>1308</v>
      </c>
      <c r="F687" s="3" t="s">
        <v>1309</v>
      </c>
      <c r="G687" s="4">
        <v>0</v>
      </c>
      <c r="H687" s="4">
        <v>0</v>
      </c>
      <c r="I687" s="5">
        <v>0</v>
      </c>
      <c r="J687" s="5">
        <v>0</v>
      </c>
    </row>
    <row r="688" spans="1:10" x14ac:dyDescent="0.25">
      <c r="A688" s="3" t="s">
        <v>1298</v>
      </c>
      <c r="B688" s="3" t="s">
        <v>1299</v>
      </c>
      <c r="C688" s="3" t="s">
        <v>9</v>
      </c>
      <c r="D688" s="3" t="s">
        <v>1355</v>
      </c>
      <c r="E688" s="3" t="s">
        <v>1310</v>
      </c>
      <c r="F688" s="3" t="s">
        <v>1311</v>
      </c>
      <c r="G688" s="4">
        <v>0</v>
      </c>
      <c r="H688" s="4">
        <v>0</v>
      </c>
      <c r="I688" s="5">
        <v>0</v>
      </c>
      <c r="J688" s="5">
        <v>0</v>
      </c>
    </row>
    <row r="689" spans="1:10" x14ac:dyDescent="0.25">
      <c r="A689" s="3" t="s">
        <v>1298</v>
      </c>
      <c r="B689" s="3" t="s">
        <v>1299</v>
      </c>
      <c r="C689" s="3" t="s">
        <v>9</v>
      </c>
      <c r="D689" s="3" t="s">
        <v>1355</v>
      </c>
      <c r="E689" s="3" t="s">
        <v>1312</v>
      </c>
      <c r="F689" s="3" t="s">
        <v>1313</v>
      </c>
      <c r="G689" s="4">
        <v>-374566</v>
      </c>
      <c r="H689" s="4">
        <v>-374566</v>
      </c>
      <c r="I689" s="5">
        <v>0</v>
      </c>
      <c r="J689" s="5">
        <v>0</v>
      </c>
    </row>
    <row r="690" spans="1:10" x14ac:dyDescent="0.25">
      <c r="A690" s="3" t="s">
        <v>1298</v>
      </c>
      <c r="B690" s="3" t="s">
        <v>1299</v>
      </c>
      <c r="C690" s="3" t="s">
        <v>9</v>
      </c>
      <c r="D690" s="3" t="s">
        <v>1355</v>
      </c>
      <c r="E690" s="3" t="s">
        <v>1314</v>
      </c>
      <c r="F690" s="3" t="s">
        <v>1315</v>
      </c>
      <c r="G690" s="4">
        <v>0</v>
      </c>
      <c r="H690" s="4">
        <v>0</v>
      </c>
      <c r="I690" s="5">
        <v>0</v>
      </c>
      <c r="J690" s="5">
        <v>-2500000</v>
      </c>
    </row>
    <row r="691" spans="1:10" x14ac:dyDescent="0.25">
      <c r="A691" s="3" t="s">
        <v>1298</v>
      </c>
      <c r="B691" s="3" t="s">
        <v>1299</v>
      </c>
      <c r="C691" s="3" t="s">
        <v>9</v>
      </c>
      <c r="D691" s="3" t="s">
        <v>1355</v>
      </c>
      <c r="E691" s="3" t="s">
        <v>1316</v>
      </c>
      <c r="F691" s="3" t="s">
        <v>194</v>
      </c>
      <c r="G691" s="4">
        <v>-1193203</v>
      </c>
      <c r="H691" s="4">
        <v>-1224376</v>
      </c>
      <c r="I691" s="5">
        <v>-1193203</v>
      </c>
      <c r="J691" s="5">
        <v>-1224376</v>
      </c>
    </row>
    <row r="692" spans="1:10" x14ac:dyDescent="0.25">
      <c r="A692" s="3" t="s">
        <v>1317</v>
      </c>
      <c r="B692" s="3" t="s">
        <v>1318</v>
      </c>
      <c r="C692" s="3" t="s">
        <v>9</v>
      </c>
      <c r="D692" s="3" t="s">
        <v>1355</v>
      </c>
      <c r="E692" s="3" t="s">
        <v>1319</v>
      </c>
      <c r="F692" s="3" t="s">
        <v>11</v>
      </c>
      <c r="G692" s="4">
        <v>-6897536</v>
      </c>
      <c r="H692" s="4">
        <v>-6897536</v>
      </c>
      <c r="I692" s="5">
        <v>-6897536</v>
      </c>
      <c r="J692" s="5">
        <v>-6897536</v>
      </c>
    </row>
    <row r="693" spans="1:10" x14ac:dyDescent="0.25">
      <c r="A693" s="3" t="s">
        <v>1317</v>
      </c>
      <c r="B693" s="3" t="s">
        <v>1318</v>
      </c>
      <c r="C693" s="3" t="s">
        <v>9</v>
      </c>
      <c r="D693" s="3" t="s">
        <v>1355</v>
      </c>
      <c r="E693" s="3" t="s">
        <v>1320</v>
      </c>
      <c r="F693" s="3" t="s">
        <v>44</v>
      </c>
      <c r="G693" s="4">
        <v>-9551750</v>
      </c>
      <c r="H693" s="4">
        <v>-9551750</v>
      </c>
      <c r="I693" s="5">
        <v>-11551750</v>
      </c>
      <c r="J693" s="5">
        <v>-11551750</v>
      </c>
    </row>
    <row r="694" spans="1:10" x14ac:dyDescent="0.25">
      <c r="A694" s="3" t="s">
        <v>1317</v>
      </c>
      <c r="B694" s="3" t="s">
        <v>1318</v>
      </c>
      <c r="C694" s="3" t="s">
        <v>9</v>
      </c>
      <c r="D694" s="3" t="s">
        <v>1355</v>
      </c>
      <c r="E694" s="3" t="s">
        <v>1321</v>
      </c>
      <c r="F694" s="3" t="s">
        <v>1322</v>
      </c>
      <c r="G694" s="4">
        <v>-92846</v>
      </c>
      <c r="H694" s="4">
        <v>-92846</v>
      </c>
      <c r="I694" s="5">
        <v>-92846</v>
      </c>
      <c r="J694" s="5">
        <v>-92846</v>
      </c>
    </row>
    <row r="695" spans="1:10" x14ac:dyDescent="0.25">
      <c r="A695" s="3" t="s">
        <v>1317</v>
      </c>
      <c r="B695" s="3" t="s">
        <v>1318</v>
      </c>
      <c r="C695" s="3" t="s">
        <v>9</v>
      </c>
      <c r="D695" s="3" t="s">
        <v>1355</v>
      </c>
      <c r="E695" s="3" t="s">
        <v>1323</v>
      </c>
      <c r="F695" s="3" t="s">
        <v>1324</v>
      </c>
      <c r="G695" s="4">
        <v>0</v>
      </c>
      <c r="H695" s="4">
        <v>0</v>
      </c>
      <c r="I695" s="5">
        <v>0</v>
      </c>
      <c r="J695" s="5">
        <v>0</v>
      </c>
    </row>
    <row r="696" spans="1:10" x14ac:dyDescent="0.25">
      <c r="A696" s="3" t="s">
        <v>1317</v>
      </c>
      <c r="B696" s="3" t="s">
        <v>1318</v>
      </c>
      <c r="C696" s="3" t="s">
        <v>9</v>
      </c>
      <c r="D696" s="3" t="s">
        <v>1355</v>
      </c>
      <c r="E696" s="3" t="s">
        <v>1325</v>
      </c>
      <c r="F696" s="3" t="s">
        <v>1326</v>
      </c>
      <c r="G696" s="4">
        <v>0</v>
      </c>
      <c r="H696" s="4">
        <v>0</v>
      </c>
      <c r="I696" s="5">
        <v>0</v>
      </c>
      <c r="J696" s="5">
        <v>0</v>
      </c>
    </row>
    <row r="697" spans="1:10" x14ac:dyDescent="0.25">
      <c r="A697" s="3" t="s">
        <v>1317</v>
      </c>
      <c r="B697" s="3" t="s">
        <v>1318</v>
      </c>
      <c r="C697" s="3" t="s">
        <v>9</v>
      </c>
      <c r="D697" s="3" t="s">
        <v>1355</v>
      </c>
      <c r="E697" s="3" t="s">
        <v>1327</v>
      </c>
      <c r="F697" s="3" t="s">
        <v>1311</v>
      </c>
      <c r="G697" s="4">
        <v>0</v>
      </c>
      <c r="H697" s="4">
        <v>0</v>
      </c>
      <c r="I697" s="5">
        <v>0</v>
      </c>
      <c r="J697" s="5">
        <v>0</v>
      </c>
    </row>
    <row r="698" spans="1:10" x14ac:dyDescent="0.25">
      <c r="A698" s="3" t="s">
        <v>1317</v>
      </c>
      <c r="B698" s="3" t="s">
        <v>1318</v>
      </c>
      <c r="C698" s="3" t="s">
        <v>9</v>
      </c>
      <c r="D698" s="3" t="s">
        <v>1355</v>
      </c>
      <c r="E698" s="3" t="s">
        <v>1328</v>
      </c>
      <c r="F698" s="3" t="s">
        <v>1329</v>
      </c>
      <c r="G698" s="4">
        <v>0</v>
      </c>
      <c r="H698" s="4">
        <v>0</v>
      </c>
      <c r="I698" s="5">
        <v>0</v>
      </c>
      <c r="J698" s="5">
        <v>0</v>
      </c>
    </row>
    <row r="699" spans="1:10" x14ac:dyDescent="0.25">
      <c r="A699" s="3" t="s">
        <v>1317</v>
      </c>
      <c r="B699" s="3" t="s">
        <v>1318</v>
      </c>
      <c r="C699" s="3" t="s">
        <v>9</v>
      </c>
      <c r="D699" s="3" t="s">
        <v>1355</v>
      </c>
      <c r="E699" s="3" t="s">
        <v>1330</v>
      </c>
      <c r="F699" s="3" t="s">
        <v>1331</v>
      </c>
      <c r="G699" s="4">
        <v>0</v>
      </c>
      <c r="H699" s="4">
        <v>0</v>
      </c>
      <c r="I699" s="5">
        <v>-500000</v>
      </c>
      <c r="J699" s="5">
        <v>-500000</v>
      </c>
    </row>
    <row r="700" spans="1:10" x14ac:dyDescent="0.25">
      <c r="A700" s="3" t="s">
        <v>1317</v>
      </c>
      <c r="B700" s="3" t="s">
        <v>1318</v>
      </c>
      <c r="C700" s="3" t="s">
        <v>9</v>
      </c>
      <c r="D700" s="3" t="s">
        <v>1355</v>
      </c>
      <c r="E700" s="3" t="s">
        <v>1332</v>
      </c>
      <c r="F700" s="3" t="s">
        <v>194</v>
      </c>
      <c r="G700" s="4">
        <v>-2133756</v>
      </c>
      <c r="H700" s="4">
        <v>-4267512</v>
      </c>
      <c r="I700" s="5">
        <v>-2133756</v>
      </c>
      <c r="J700" s="5">
        <v>-4267512</v>
      </c>
    </row>
    <row r="701" spans="1:10" x14ac:dyDescent="0.25">
      <c r="A701" s="3" t="s">
        <v>1317</v>
      </c>
      <c r="B701" s="3" t="s">
        <v>1318</v>
      </c>
      <c r="C701" s="3" t="s">
        <v>9</v>
      </c>
      <c r="D701" s="3" t="s">
        <v>1355</v>
      </c>
      <c r="E701" s="3" t="s">
        <v>2348</v>
      </c>
      <c r="F701" s="3" t="s">
        <v>2347</v>
      </c>
      <c r="G701" s="4">
        <v>0</v>
      </c>
      <c r="H701" s="4">
        <v>0</v>
      </c>
      <c r="I701" s="5">
        <v>0</v>
      </c>
      <c r="J701" s="5">
        <v>-1000000</v>
      </c>
    </row>
    <row r="702" spans="1:10" x14ac:dyDescent="0.25">
      <c r="A702" s="3" t="s">
        <v>1333</v>
      </c>
      <c r="B702" s="3" t="s">
        <v>1334</v>
      </c>
      <c r="C702" s="3" t="s">
        <v>212</v>
      </c>
      <c r="D702" s="3" t="s">
        <v>1508</v>
      </c>
      <c r="E702" s="3" t="s">
        <v>1335</v>
      </c>
      <c r="F702" s="3" t="s">
        <v>1336</v>
      </c>
      <c r="G702" s="4">
        <v>199710</v>
      </c>
      <c r="H702" s="4">
        <v>199710</v>
      </c>
      <c r="I702" s="5">
        <v>199710</v>
      </c>
      <c r="J702" s="5">
        <v>199710</v>
      </c>
    </row>
    <row r="703" spans="1:10" x14ac:dyDescent="0.25">
      <c r="A703" s="3" t="s">
        <v>1333</v>
      </c>
      <c r="B703" s="3" t="s">
        <v>1334</v>
      </c>
      <c r="C703" s="3" t="s">
        <v>212</v>
      </c>
      <c r="D703" s="3" t="s">
        <v>1508</v>
      </c>
      <c r="E703" s="3" t="s">
        <v>1337</v>
      </c>
      <c r="F703" s="3" t="s">
        <v>165</v>
      </c>
      <c r="G703" s="4">
        <v>-106685</v>
      </c>
      <c r="H703" s="4">
        <v>-106685</v>
      </c>
      <c r="I703" s="5">
        <v>-106685</v>
      </c>
      <c r="J703" s="5">
        <v>-106685</v>
      </c>
    </row>
    <row r="704" spans="1:10" x14ac:dyDescent="0.25">
      <c r="A704" s="3" t="s">
        <v>1333</v>
      </c>
      <c r="B704" s="3" t="s">
        <v>1334</v>
      </c>
      <c r="C704" s="3" t="s">
        <v>212</v>
      </c>
      <c r="D704" s="3" t="s">
        <v>1508</v>
      </c>
      <c r="E704" s="3" t="s">
        <v>1338</v>
      </c>
      <c r="F704" s="3" t="s">
        <v>1339</v>
      </c>
      <c r="G704" s="4">
        <v>-502212</v>
      </c>
      <c r="H704" s="4">
        <v>-1262982</v>
      </c>
      <c r="I704" s="5">
        <v>-502212</v>
      </c>
      <c r="J704" s="5">
        <v>-1262982</v>
      </c>
    </row>
    <row r="705" spans="1:10" x14ac:dyDescent="0.25">
      <c r="A705" s="3" t="s">
        <v>1333</v>
      </c>
      <c r="B705" s="3" t="s">
        <v>1334</v>
      </c>
      <c r="C705" s="3" t="s">
        <v>212</v>
      </c>
      <c r="D705" s="3" t="s">
        <v>1508</v>
      </c>
      <c r="E705" s="3" t="s">
        <v>1340</v>
      </c>
      <c r="F705" s="3" t="s">
        <v>1341</v>
      </c>
      <c r="G705" s="4">
        <v>4001</v>
      </c>
      <c r="H705" s="4">
        <v>62001</v>
      </c>
      <c r="I705" s="5">
        <v>4001</v>
      </c>
      <c r="J705" s="5">
        <v>62001</v>
      </c>
    </row>
    <row r="706" spans="1:10" x14ac:dyDescent="0.25">
      <c r="A706" s="3" t="s">
        <v>1333</v>
      </c>
      <c r="B706" s="3" t="s">
        <v>1334</v>
      </c>
      <c r="C706" s="3" t="s">
        <v>212</v>
      </c>
      <c r="D706" s="3" t="s">
        <v>1508</v>
      </c>
      <c r="E706" s="3" t="s">
        <v>1342</v>
      </c>
      <c r="F706" s="3" t="s">
        <v>218</v>
      </c>
      <c r="G706" s="4">
        <v>-595752</v>
      </c>
      <c r="H706" s="4">
        <v>-595752</v>
      </c>
      <c r="I706">
        <v>-595752</v>
      </c>
      <c r="J706" s="5">
        <v>-595752</v>
      </c>
    </row>
    <row r="707" spans="1:10" x14ac:dyDescent="0.25">
      <c r="A707" s="3" t="s">
        <v>1333</v>
      </c>
      <c r="B707" s="3" t="s">
        <v>1334</v>
      </c>
      <c r="C707" s="3" t="s">
        <v>212</v>
      </c>
      <c r="D707" s="3" t="s">
        <v>1508</v>
      </c>
      <c r="E707" s="3" t="s">
        <v>1343</v>
      </c>
      <c r="F707" s="3" t="s">
        <v>1344</v>
      </c>
      <c r="G707" s="4">
        <v>-199710</v>
      </c>
      <c r="H707" s="4">
        <v>-199710</v>
      </c>
      <c r="I707">
        <v>-199710</v>
      </c>
      <c r="J707" s="5">
        <v>-199710</v>
      </c>
    </row>
    <row r="708" spans="1:10" x14ac:dyDescent="0.25">
      <c r="A708" s="3" t="s">
        <v>1333</v>
      </c>
      <c r="B708" s="3" t="s">
        <v>1334</v>
      </c>
      <c r="C708" s="3" t="s">
        <v>212</v>
      </c>
      <c r="D708" s="3" t="s">
        <v>1508</v>
      </c>
      <c r="E708" s="3" t="s">
        <v>1345</v>
      </c>
      <c r="F708" s="3" t="s">
        <v>1346</v>
      </c>
      <c r="G708" s="4">
        <v>-1040770</v>
      </c>
      <c r="H708" s="4">
        <v>0</v>
      </c>
      <c r="I708">
        <v>-1040770</v>
      </c>
      <c r="J708" s="5">
        <v>0</v>
      </c>
    </row>
    <row r="709" spans="1:10" x14ac:dyDescent="0.25">
      <c r="A709" s="3" t="s">
        <v>1333</v>
      </c>
      <c r="B709" s="3" t="s">
        <v>1334</v>
      </c>
      <c r="C709" s="3" t="s">
        <v>212</v>
      </c>
      <c r="D709" s="3" t="s">
        <v>1508</v>
      </c>
      <c r="E709" s="3" t="s">
        <v>1347</v>
      </c>
      <c r="F709" s="3" t="s">
        <v>1348</v>
      </c>
      <c r="G709" s="4">
        <v>-210096</v>
      </c>
      <c r="H709" s="4">
        <v>-210099</v>
      </c>
      <c r="I709">
        <v>0</v>
      </c>
      <c r="J709" s="5">
        <v>0</v>
      </c>
    </row>
  </sheetData>
  <pageMargins left="0.25" right="0.25" top="0.75" bottom="0.75" header="0.3" footer="0.3"/>
  <pageSetup scale="57" fitToHeight="0" orientation="landscape" r:id="rId1"/>
  <headerFooter>
    <oddFooter>&amp;L&amp;"Book Antiqua,Regular"Office of Fiscal Analysis&amp;C&amp;"Book Antiqua,Regular"8/10/2017&amp;R&amp;"Book Antiqua,Regular"&amp;P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5"/>
  <sheetViews>
    <sheetView topLeftCell="B1" workbookViewId="0">
      <pane xSplit="5" ySplit="1" topLeftCell="I2" activePane="bottomRight" state="frozen"/>
      <selection activeCell="B1" sqref="B1"/>
      <selection pane="topRight" activeCell="G1" sqref="G1"/>
      <selection pane="bottomLeft" activeCell="B2" sqref="B2"/>
      <selection pane="bottomRight" activeCell="K11" sqref="K11"/>
    </sheetView>
  </sheetViews>
  <sheetFormatPr defaultRowHeight="15" x14ac:dyDescent="0.25"/>
  <cols>
    <col min="1" max="1" width="13.140625" style="3" hidden="1" customWidth="1"/>
    <col min="2" max="2" width="49.7109375" style="3" bestFit="1" customWidth="1"/>
    <col min="3" max="3" width="6.5703125" style="3" hidden="1" customWidth="1"/>
    <col min="4" max="4" width="5.42578125" style="3" bestFit="1" customWidth="1"/>
    <col min="5" max="5" width="9.85546875" style="3" hidden="1" customWidth="1"/>
    <col min="6" max="6" width="57.42578125" style="3" bestFit="1" customWidth="1"/>
    <col min="7" max="11" width="14.5703125" style="4" bestFit="1" customWidth="1"/>
  </cols>
  <sheetData>
    <row r="1" spans="1:11" ht="45" x14ac:dyDescent="0.3">
      <c r="A1" s="1" t="s">
        <v>1349</v>
      </c>
      <c r="B1" s="1" t="s">
        <v>1350</v>
      </c>
      <c r="C1" s="1" t="s">
        <v>2</v>
      </c>
      <c r="D1" s="1" t="s">
        <v>1351</v>
      </c>
      <c r="E1" s="1" t="s">
        <v>1352</v>
      </c>
      <c r="F1" s="1" t="s">
        <v>1353</v>
      </c>
      <c r="G1" s="2" t="s">
        <v>1354</v>
      </c>
      <c r="H1" s="2" t="s">
        <v>5</v>
      </c>
      <c r="I1" s="2" t="s">
        <v>6</v>
      </c>
      <c r="J1" s="2" t="s">
        <v>2417</v>
      </c>
      <c r="K1" s="2" t="s">
        <v>2418</v>
      </c>
    </row>
    <row r="2" spans="1:11" x14ac:dyDescent="0.25">
      <c r="A2" s="3" t="s">
        <v>7</v>
      </c>
      <c r="B2" s="3" t="s">
        <v>8</v>
      </c>
      <c r="C2" s="3" t="s">
        <v>9</v>
      </c>
      <c r="D2" s="3" t="s">
        <v>1355</v>
      </c>
      <c r="E2" s="3" t="s">
        <v>1356</v>
      </c>
      <c r="F2" s="3" t="s">
        <v>1357</v>
      </c>
      <c r="G2" s="4">
        <v>5888047</v>
      </c>
      <c r="H2" s="4">
        <v>5636399</v>
      </c>
      <c r="I2" s="4">
        <v>5636399</v>
      </c>
      <c r="J2" s="4">
        <v>5636399</v>
      </c>
      <c r="K2" s="4">
        <v>5636399</v>
      </c>
    </row>
    <row r="3" spans="1:11" x14ac:dyDescent="0.25">
      <c r="A3" s="3" t="s">
        <v>7</v>
      </c>
      <c r="B3" s="3" t="s">
        <v>8</v>
      </c>
      <c r="C3" s="3" t="s">
        <v>9</v>
      </c>
      <c r="D3" s="3" t="s">
        <v>1355</v>
      </c>
      <c r="E3" s="3" t="s">
        <v>1358</v>
      </c>
      <c r="F3" s="3" t="s">
        <v>1359</v>
      </c>
      <c r="G3" s="4">
        <v>779858</v>
      </c>
      <c r="H3" s="4">
        <v>910560</v>
      </c>
      <c r="I3" s="4">
        <v>910560</v>
      </c>
      <c r="J3" s="4">
        <v>910560</v>
      </c>
      <c r="K3" s="4">
        <v>910560</v>
      </c>
    </row>
    <row r="4" spans="1:11" x14ac:dyDescent="0.25">
      <c r="A4" s="3" t="s">
        <v>7</v>
      </c>
      <c r="B4" s="3" t="s">
        <v>8</v>
      </c>
      <c r="C4" s="3" t="s">
        <v>9</v>
      </c>
      <c r="D4" s="3" t="s">
        <v>1355</v>
      </c>
      <c r="E4" s="3" t="s">
        <v>1360</v>
      </c>
      <c r="F4" s="3" t="s">
        <v>1361</v>
      </c>
      <c r="G4" s="4">
        <v>8238</v>
      </c>
      <c r="H4" s="4">
        <v>0</v>
      </c>
      <c r="I4" s="4">
        <v>0</v>
      </c>
      <c r="J4" s="4">
        <v>0</v>
      </c>
      <c r="K4" s="4">
        <v>0</v>
      </c>
    </row>
    <row r="5" spans="1:11" x14ac:dyDescent="0.25">
      <c r="A5" s="3" t="s">
        <v>7</v>
      </c>
      <c r="B5" s="3" t="s">
        <v>8</v>
      </c>
      <c r="C5" s="3" t="s">
        <v>9</v>
      </c>
      <c r="D5" s="3" t="s">
        <v>1355</v>
      </c>
      <c r="E5" s="3" t="s">
        <v>1362</v>
      </c>
      <c r="F5" s="3" t="s">
        <v>1363</v>
      </c>
      <c r="G5" s="4">
        <v>446779</v>
      </c>
      <c r="H5" s="4">
        <v>502312</v>
      </c>
      <c r="I5" s="4">
        <v>502312</v>
      </c>
      <c r="J5" s="4">
        <v>502312</v>
      </c>
      <c r="K5" s="4">
        <v>502312</v>
      </c>
    </row>
    <row r="6" spans="1:11" x14ac:dyDescent="0.25">
      <c r="A6" s="3" t="s">
        <v>7</v>
      </c>
      <c r="B6" s="3" t="s">
        <v>8</v>
      </c>
      <c r="C6" s="3" t="s">
        <v>9</v>
      </c>
      <c r="D6" s="3" t="s">
        <v>1355</v>
      </c>
      <c r="E6" s="3" t="s">
        <v>1364</v>
      </c>
      <c r="F6" s="3" t="s">
        <v>1365</v>
      </c>
      <c r="G6" s="4">
        <v>89724</v>
      </c>
      <c r="H6" s="4">
        <v>92701</v>
      </c>
      <c r="I6" s="4">
        <v>92701</v>
      </c>
      <c r="J6" s="4">
        <v>92701</v>
      </c>
      <c r="K6" s="4">
        <v>92701</v>
      </c>
    </row>
    <row r="7" spans="1:11" x14ac:dyDescent="0.25">
      <c r="A7" s="3" t="s">
        <v>26</v>
      </c>
      <c r="B7" s="3" t="s">
        <v>27</v>
      </c>
      <c r="C7" s="3" t="s">
        <v>9</v>
      </c>
      <c r="D7" s="3" t="s">
        <v>1355</v>
      </c>
      <c r="E7" s="3" t="s">
        <v>1356</v>
      </c>
      <c r="F7" s="3" t="s">
        <v>1357</v>
      </c>
      <c r="G7" s="4">
        <v>10641720</v>
      </c>
      <c r="H7" s="4">
        <v>9892726</v>
      </c>
      <c r="I7" s="4">
        <v>9892726</v>
      </c>
      <c r="J7" s="4">
        <v>10499151</v>
      </c>
      <c r="K7" s="4">
        <v>10499151</v>
      </c>
    </row>
    <row r="8" spans="1:11" x14ac:dyDescent="0.25">
      <c r="A8" s="3" t="s">
        <v>26</v>
      </c>
      <c r="B8" s="3" t="s">
        <v>27</v>
      </c>
      <c r="C8" s="3" t="s">
        <v>9</v>
      </c>
      <c r="D8" s="3" t="s">
        <v>1355</v>
      </c>
      <c r="E8" s="3" t="s">
        <v>1358</v>
      </c>
      <c r="F8" s="3" t="s">
        <v>1359</v>
      </c>
      <c r="G8" s="4">
        <v>342143</v>
      </c>
      <c r="H8" s="4">
        <v>242143</v>
      </c>
      <c r="I8" s="4">
        <v>242143</v>
      </c>
      <c r="J8" s="4">
        <v>272143</v>
      </c>
      <c r="K8" s="4">
        <v>272143</v>
      </c>
    </row>
    <row r="9" spans="1:11" x14ac:dyDescent="0.25">
      <c r="A9" s="3" t="s">
        <v>40</v>
      </c>
      <c r="B9" s="3" t="s">
        <v>41</v>
      </c>
      <c r="C9" s="3" t="s">
        <v>9</v>
      </c>
      <c r="D9" s="3" t="s">
        <v>1355</v>
      </c>
      <c r="E9" s="3" t="s">
        <v>1366</v>
      </c>
      <c r="F9" s="3" t="s">
        <v>1367</v>
      </c>
      <c r="G9" s="4">
        <v>0</v>
      </c>
      <c r="H9" s="4">
        <v>305201286</v>
      </c>
      <c r="I9" s="4">
        <v>294701286</v>
      </c>
      <c r="J9" s="4">
        <v>0</v>
      </c>
      <c r="K9" s="4">
        <v>0</v>
      </c>
    </row>
    <row r="10" spans="1:11" x14ac:dyDescent="0.25">
      <c r="A10" s="3" t="s">
        <v>40</v>
      </c>
      <c r="B10" s="3" t="s">
        <v>41</v>
      </c>
      <c r="C10" s="3" t="s">
        <v>9</v>
      </c>
      <c r="D10" s="3" t="s">
        <v>1355</v>
      </c>
      <c r="E10" s="3" t="s">
        <v>1368</v>
      </c>
      <c r="F10" s="3" t="s">
        <v>1369</v>
      </c>
      <c r="G10" s="4">
        <v>3571674</v>
      </c>
      <c r="H10" s="4">
        <v>3289276</v>
      </c>
      <c r="I10" s="4">
        <v>3289276</v>
      </c>
      <c r="J10" s="4">
        <v>3322501</v>
      </c>
      <c r="K10" s="4">
        <v>3322501</v>
      </c>
    </row>
    <row r="11" spans="1:11" x14ac:dyDescent="0.25">
      <c r="A11" s="3" t="s">
        <v>40</v>
      </c>
      <c r="B11" s="3" t="s">
        <v>41</v>
      </c>
      <c r="C11" s="3" t="s">
        <v>9</v>
      </c>
      <c r="D11" s="3" t="s">
        <v>1355</v>
      </c>
      <c r="E11" s="3" t="s">
        <v>1370</v>
      </c>
      <c r="F11" s="3" t="s">
        <v>1371</v>
      </c>
      <c r="G11" s="4">
        <v>2424330</v>
      </c>
      <c r="H11" s="4">
        <v>0</v>
      </c>
      <c r="I11" s="4">
        <v>0</v>
      </c>
      <c r="J11" s="4">
        <v>2263617</v>
      </c>
      <c r="K11" s="4">
        <v>2263617</v>
      </c>
    </row>
    <row r="12" spans="1:11" x14ac:dyDescent="0.25">
      <c r="A12" s="3" t="s">
        <v>40</v>
      </c>
      <c r="B12" s="3" t="s">
        <v>41</v>
      </c>
      <c r="C12" s="3" t="s">
        <v>9</v>
      </c>
      <c r="D12" s="3" t="s">
        <v>1355</v>
      </c>
      <c r="E12" s="3" t="s">
        <v>1372</v>
      </c>
      <c r="F12" s="3" t="s">
        <v>1373</v>
      </c>
      <c r="G12" s="4">
        <v>161446565</v>
      </c>
      <c r="H12" s="4">
        <v>0</v>
      </c>
      <c r="I12" s="4">
        <v>0</v>
      </c>
      <c r="J12" s="4">
        <v>150743937</v>
      </c>
      <c r="K12" s="4">
        <v>138243937</v>
      </c>
    </row>
    <row r="13" spans="1:11" x14ac:dyDescent="0.25">
      <c r="A13" s="3" t="s">
        <v>40</v>
      </c>
      <c r="B13" s="3" t="s">
        <v>41</v>
      </c>
      <c r="C13" s="3" t="s">
        <v>9</v>
      </c>
      <c r="D13" s="3" t="s">
        <v>1355</v>
      </c>
      <c r="E13" s="3" t="s">
        <v>1374</v>
      </c>
      <c r="F13" s="3" t="s">
        <v>1375</v>
      </c>
      <c r="G13" s="4">
        <v>153640756</v>
      </c>
      <c r="H13" s="4">
        <v>0</v>
      </c>
      <c r="I13" s="4">
        <v>0</v>
      </c>
      <c r="J13" s="4">
        <v>141762558</v>
      </c>
      <c r="K13" s="4">
        <v>143560085</v>
      </c>
    </row>
    <row r="14" spans="1:11" x14ac:dyDescent="0.25">
      <c r="A14" s="3" t="s">
        <v>40</v>
      </c>
      <c r="B14" s="3" t="s">
        <v>41</v>
      </c>
      <c r="C14" s="3" t="s">
        <v>9</v>
      </c>
      <c r="D14" s="3" t="s">
        <v>1355</v>
      </c>
      <c r="E14" s="3" t="s">
        <v>1376</v>
      </c>
      <c r="F14" s="3" t="s">
        <v>1377</v>
      </c>
      <c r="G14" s="4">
        <v>446390</v>
      </c>
      <c r="H14" s="4">
        <v>0</v>
      </c>
      <c r="I14" s="4">
        <v>0</v>
      </c>
      <c r="J14" s="4">
        <v>366875</v>
      </c>
      <c r="K14" s="4">
        <v>366875</v>
      </c>
    </row>
    <row r="15" spans="1:11" x14ac:dyDescent="0.25">
      <c r="A15" s="3" t="s">
        <v>40</v>
      </c>
      <c r="B15" s="3" t="s">
        <v>41</v>
      </c>
      <c r="C15" s="3" t="s">
        <v>9</v>
      </c>
      <c r="D15" s="3" t="s">
        <v>1355</v>
      </c>
      <c r="E15" s="3" t="s">
        <v>1378</v>
      </c>
      <c r="F15" s="3" t="s">
        <v>1379</v>
      </c>
      <c r="G15" s="4">
        <v>9469836</v>
      </c>
      <c r="H15" s="4">
        <v>0</v>
      </c>
      <c r="I15" s="4">
        <v>0</v>
      </c>
      <c r="J15" s="4">
        <v>9168168</v>
      </c>
      <c r="K15" s="4">
        <v>9168168</v>
      </c>
    </row>
    <row r="16" spans="1:11" x14ac:dyDescent="0.25">
      <c r="A16" s="3" t="s">
        <v>40</v>
      </c>
      <c r="B16" s="3" t="s">
        <v>41</v>
      </c>
      <c r="C16" s="3" t="s">
        <v>9</v>
      </c>
      <c r="D16" s="3" t="s">
        <v>1355</v>
      </c>
      <c r="E16" s="3" t="s">
        <v>1380</v>
      </c>
      <c r="F16" s="3" t="s">
        <v>1381</v>
      </c>
      <c r="G16" s="4">
        <v>1662925</v>
      </c>
      <c r="H16" s="4">
        <v>0</v>
      </c>
      <c r="I16" s="4">
        <v>0</v>
      </c>
      <c r="J16" s="4">
        <v>1236481</v>
      </c>
      <c r="K16" s="4">
        <v>1236481</v>
      </c>
    </row>
    <row r="17" spans="1:11" x14ac:dyDescent="0.25">
      <c r="A17" s="3" t="s">
        <v>40</v>
      </c>
      <c r="B17" s="3" t="s">
        <v>41</v>
      </c>
      <c r="C17" s="3" t="s">
        <v>9</v>
      </c>
      <c r="D17" s="3" t="s">
        <v>1355</v>
      </c>
      <c r="E17" s="3" t="s">
        <v>1382</v>
      </c>
      <c r="F17" s="3" t="s">
        <v>1383</v>
      </c>
      <c r="G17" s="4">
        <v>0</v>
      </c>
      <c r="H17" s="4">
        <v>0</v>
      </c>
      <c r="I17" s="4">
        <v>0</v>
      </c>
      <c r="J17" s="4">
        <v>165000</v>
      </c>
      <c r="K17" s="4">
        <v>165000</v>
      </c>
    </row>
    <row r="18" spans="1:11" x14ac:dyDescent="0.25">
      <c r="A18" s="3" t="s">
        <v>40</v>
      </c>
      <c r="B18" s="3" t="s">
        <v>41</v>
      </c>
      <c r="C18" s="3" t="s">
        <v>9</v>
      </c>
      <c r="D18" s="3" t="s">
        <v>1355</v>
      </c>
      <c r="E18" s="3" t="s">
        <v>1384</v>
      </c>
      <c r="F18" s="3" t="s">
        <v>1385</v>
      </c>
      <c r="G18" s="4">
        <v>0</v>
      </c>
      <c r="H18" s="4">
        <v>0</v>
      </c>
      <c r="I18" s="4">
        <v>0</v>
      </c>
      <c r="J18" s="4">
        <v>994650</v>
      </c>
      <c r="K18" s="4">
        <v>994650</v>
      </c>
    </row>
    <row r="19" spans="1:11" x14ac:dyDescent="0.25">
      <c r="A19" s="3" t="s">
        <v>49</v>
      </c>
      <c r="B19" s="3" t="s">
        <v>50</v>
      </c>
      <c r="C19" s="3" t="s">
        <v>9</v>
      </c>
      <c r="D19" s="3" t="s">
        <v>1355</v>
      </c>
      <c r="E19" s="3" t="s">
        <v>1356</v>
      </c>
      <c r="F19" s="3" t="s">
        <v>1357</v>
      </c>
      <c r="G19" s="4">
        <v>600000</v>
      </c>
      <c r="H19" s="4">
        <v>540000</v>
      </c>
      <c r="I19" s="4">
        <v>540000</v>
      </c>
      <c r="J19" s="4">
        <v>400000</v>
      </c>
      <c r="K19" s="4">
        <v>400000</v>
      </c>
    </row>
    <row r="20" spans="1:11" x14ac:dyDescent="0.25">
      <c r="A20" s="3" t="s">
        <v>49</v>
      </c>
      <c r="B20" s="3" t="s">
        <v>50</v>
      </c>
      <c r="C20" s="3" t="s">
        <v>9</v>
      </c>
      <c r="D20" s="3" t="s">
        <v>1355</v>
      </c>
      <c r="E20" s="3" t="s">
        <v>1358</v>
      </c>
      <c r="F20" s="3" t="s">
        <v>1359</v>
      </c>
      <c r="G20" s="4">
        <v>100000</v>
      </c>
      <c r="H20" s="4">
        <v>61386</v>
      </c>
      <c r="I20" s="4">
        <v>61386</v>
      </c>
      <c r="J20" s="4">
        <v>30000</v>
      </c>
      <c r="K20" s="4">
        <v>30000</v>
      </c>
    </row>
    <row r="21" spans="1:11" x14ac:dyDescent="0.25">
      <c r="A21" s="3" t="s">
        <v>56</v>
      </c>
      <c r="B21" s="3" t="s">
        <v>57</v>
      </c>
      <c r="C21" s="3" t="s">
        <v>9</v>
      </c>
      <c r="D21" s="3" t="s">
        <v>1355</v>
      </c>
      <c r="E21" s="3" t="s">
        <v>1356</v>
      </c>
      <c r="F21" s="3" t="s">
        <v>1357</v>
      </c>
      <c r="G21" s="4">
        <v>171781</v>
      </c>
      <c r="H21" s="4">
        <v>0</v>
      </c>
      <c r="I21" s="4">
        <v>0</v>
      </c>
      <c r="J21" s="4">
        <v>173190</v>
      </c>
      <c r="K21" s="4">
        <v>0</v>
      </c>
    </row>
    <row r="22" spans="1:11" x14ac:dyDescent="0.25">
      <c r="A22" s="3" t="s">
        <v>56</v>
      </c>
      <c r="B22" s="3" t="s">
        <v>57</v>
      </c>
      <c r="C22" s="3" t="s">
        <v>9</v>
      </c>
      <c r="D22" s="3" t="s">
        <v>1355</v>
      </c>
      <c r="E22" s="3" t="s">
        <v>1358</v>
      </c>
      <c r="F22" s="3" t="s">
        <v>1359</v>
      </c>
      <c r="G22" s="4">
        <v>632</v>
      </c>
      <c r="H22" s="4">
        <v>0</v>
      </c>
      <c r="I22" s="4">
        <v>0</v>
      </c>
      <c r="J22" s="4">
        <v>613</v>
      </c>
      <c r="K22" s="4">
        <v>0</v>
      </c>
    </row>
    <row r="23" spans="1:11" x14ac:dyDescent="0.25">
      <c r="A23" s="3" t="s">
        <v>56</v>
      </c>
      <c r="B23" s="3" t="s">
        <v>57</v>
      </c>
      <c r="C23" s="3" t="s">
        <v>63</v>
      </c>
      <c r="D23" s="3" t="s">
        <v>1386</v>
      </c>
      <c r="E23" s="3" t="s">
        <v>1356</v>
      </c>
      <c r="F23" s="3" t="s">
        <v>1357</v>
      </c>
      <c r="G23" s="4">
        <v>0</v>
      </c>
      <c r="H23" s="4">
        <v>0</v>
      </c>
      <c r="I23" s="4">
        <v>0</v>
      </c>
      <c r="J23" s="4">
        <v>0</v>
      </c>
      <c r="K23" s="4">
        <v>173190</v>
      </c>
    </row>
    <row r="24" spans="1:11" x14ac:dyDescent="0.25">
      <c r="A24" s="3" t="s">
        <v>56</v>
      </c>
      <c r="B24" s="3" t="s">
        <v>57</v>
      </c>
      <c r="C24" s="3" t="s">
        <v>63</v>
      </c>
      <c r="D24" s="3" t="s">
        <v>1386</v>
      </c>
      <c r="E24" s="3" t="s">
        <v>1358</v>
      </c>
      <c r="F24" s="3" t="s">
        <v>1359</v>
      </c>
      <c r="G24" s="4">
        <v>0</v>
      </c>
      <c r="H24" s="4">
        <v>0</v>
      </c>
      <c r="I24" s="4">
        <v>0</v>
      </c>
      <c r="J24" s="4">
        <v>0</v>
      </c>
      <c r="K24" s="4">
        <v>613</v>
      </c>
    </row>
    <row r="25" spans="1:11" x14ac:dyDescent="0.25">
      <c r="A25" s="3" t="s">
        <v>64</v>
      </c>
      <c r="B25" s="3" t="s">
        <v>65</v>
      </c>
      <c r="C25" s="3" t="s">
        <v>9</v>
      </c>
      <c r="D25" s="3" t="s">
        <v>1355</v>
      </c>
      <c r="E25" s="3" t="s">
        <v>1356</v>
      </c>
      <c r="F25" s="3" t="s">
        <v>1357</v>
      </c>
      <c r="G25" s="4">
        <v>4601690</v>
      </c>
      <c r="H25" s="4">
        <v>4736809</v>
      </c>
      <c r="I25" s="4">
        <v>4736809</v>
      </c>
      <c r="J25" s="4">
        <v>4836809</v>
      </c>
      <c r="K25" s="4">
        <v>4836809</v>
      </c>
    </row>
    <row r="26" spans="1:11" x14ac:dyDescent="0.25">
      <c r="A26" s="3" t="s">
        <v>64</v>
      </c>
      <c r="B26" s="3" t="s">
        <v>65</v>
      </c>
      <c r="C26" s="3" t="s">
        <v>9</v>
      </c>
      <c r="D26" s="3" t="s">
        <v>1355</v>
      </c>
      <c r="E26" s="3" t="s">
        <v>1358</v>
      </c>
      <c r="F26" s="3" t="s">
        <v>1359</v>
      </c>
      <c r="G26" s="4">
        <v>1263167</v>
      </c>
      <c r="H26" s="4">
        <v>1435536</v>
      </c>
      <c r="I26" s="4">
        <v>1435536</v>
      </c>
      <c r="J26" s="4">
        <v>1525536</v>
      </c>
      <c r="K26" s="4">
        <v>1525536</v>
      </c>
    </row>
    <row r="27" spans="1:11" x14ac:dyDescent="0.25">
      <c r="A27" s="3" t="s">
        <v>64</v>
      </c>
      <c r="B27" s="3" t="s">
        <v>65</v>
      </c>
      <c r="C27" s="3" t="s">
        <v>9</v>
      </c>
      <c r="D27" s="3" t="s">
        <v>1355</v>
      </c>
      <c r="E27" s="3" t="s">
        <v>1360</v>
      </c>
      <c r="F27" s="3" t="s">
        <v>1361</v>
      </c>
      <c r="G27" s="4">
        <v>16824</v>
      </c>
      <c r="H27" s="4">
        <v>26400</v>
      </c>
      <c r="I27" s="4">
        <v>23310</v>
      </c>
      <c r="J27" s="4">
        <v>26400</v>
      </c>
      <c r="K27" s="4">
        <v>23310</v>
      </c>
    </row>
    <row r="28" spans="1:11" x14ac:dyDescent="0.25">
      <c r="A28" s="3" t="s">
        <v>64</v>
      </c>
      <c r="B28" s="3" t="s">
        <v>65</v>
      </c>
      <c r="C28" s="3" t="s">
        <v>9</v>
      </c>
      <c r="D28" s="3" t="s">
        <v>1355</v>
      </c>
      <c r="E28" s="3" t="s">
        <v>1387</v>
      </c>
      <c r="F28" s="3" t="s">
        <v>1388</v>
      </c>
      <c r="G28" s="4">
        <v>22835</v>
      </c>
      <c r="H28" s="4">
        <v>22150</v>
      </c>
      <c r="I28" s="4">
        <v>22150</v>
      </c>
      <c r="J28" s="4">
        <v>22150</v>
      </c>
      <c r="K28" s="4">
        <v>22150</v>
      </c>
    </row>
    <row r="29" spans="1:11" x14ac:dyDescent="0.25">
      <c r="A29" s="3" t="s">
        <v>76</v>
      </c>
      <c r="B29" s="3" t="s">
        <v>77</v>
      </c>
      <c r="C29" s="3" t="s">
        <v>9</v>
      </c>
      <c r="D29" s="3" t="s">
        <v>1355</v>
      </c>
      <c r="E29" s="3" t="s">
        <v>1356</v>
      </c>
      <c r="F29" s="3" t="s">
        <v>1357</v>
      </c>
      <c r="G29" s="4">
        <v>5070637</v>
      </c>
      <c r="H29" s="4">
        <v>5019931</v>
      </c>
      <c r="I29" s="4">
        <v>5019931</v>
      </c>
      <c r="J29" s="4">
        <v>5019931</v>
      </c>
      <c r="K29" s="4">
        <v>5019931</v>
      </c>
    </row>
    <row r="30" spans="1:11" x14ac:dyDescent="0.25">
      <c r="A30" s="3" t="s">
        <v>76</v>
      </c>
      <c r="B30" s="3" t="s">
        <v>77</v>
      </c>
      <c r="C30" s="3" t="s">
        <v>9</v>
      </c>
      <c r="D30" s="3" t="s">
        <v>1355</v>
      </c>
      <c r="E30" s="3" t="s">
        <v>1358</v>
      </c>
      <c r="F30" s="3" t="s">
        <v>1359</v>
      </c>
      <c r="G30" s="4">
        <v>439868</v>
      </c>
      <c r="H30" s="4">
        <v>426673</v>
      </c>
      <c r="I30" s="4">
        <v>426673</v>
      </c>
      <c r="J30" s="4">
        <v>426673</v>
      </c>
      <c r="K30" s="4">
        <v>426673</v>
      </c>
    </row>
    <row r="31" spans="1:11" x14ac:dyDescent="0.25">
      <c r="A31" s="3" t="s">
        <v>76</v>
      </c>
      <c r="B31" s="3" t="s">
        <v>77</v>
      </c>
      <c r="C31" s="3" t="s">
        <v>9</v>
      </c>
      <c r="D31" s="3" t="s">
        <v>1355</v>
      </c>
      <c r="E31" s="3" t="s">
        <v>1389</v>
      </c>
      <c r="F31" s="3" t="s">
        <v>1390</v>
      </c>
      <c r="G31" s="4">
        <v>1767871</v>
      </c>
      <c r="H31" s="4">
        <v>1750193</v>
      </c>
      <c r="I31" s="4">
        <v>1750193</v>
      </c>
      <c r="J31" s="4">
        <v>1750193</v>
      </c>
      <c r="K31" s="4">
        <v>1750193</v>
      </c>
    </row>
    <row r="32" spans="1:11" x14ac:dyDescent="0.25">
      <c r="A32" s="3" t="s">
        <v>76</v>
      </c>
      <c r="B32" s="3" t="s">
        <v>77</v>
      </c>
      <c r="C32" s="3" t="s">
        <v>9</v>
      </c>
      <c r="D32" s="3" t="s">
        <v>1355</v>
      </c>
      <c r="E32" s="3" t="s">
        <v>1391</v>
      </c>
      <c r="F32" s="3" t="s">
        <v>1392</v>
      </c>
      <c r="G32" s="4">
        <v>284774</v>
      </c>
      <c r="H32" s="4">
        <v>276232</v>
      </c>
      <c r="I32" s="4">
        <v>276232</v>
      </c>
      <c r="J32" s="4">
        <v>276232</v>
      </c>
      <c r="K32" s="4">
        <v>276232</v>
      </c>
    </row>
    <row r="33" spans="1:11" x14ac:dyDescent="0.25">
      <c r="A33" s="3" t="s">
        <v>76</v>
      </c>
      <c r="B33" s="3" t="s">
        <v>77</v>
      </c>
      <c r="C33" s="3" t="s">
        <v>9</v>
      </c>
      <c r="D33" s="3" t="s">
        <v>1355</v>
      </c>
      <c r="E33" s="3" t="s">
        <v>1393</v>
      </c>
      <c r="F33" s="3" t="s">
        <v>1394</v>
      </c>
      <c r="G33" s="4">
        <v>747263</v>
      </c>
      <c r="H33" s="4">
        <v>638378</v>
      </c>
      <c r="I33" s="4">
        <v>638378</v>
      </c>
      <c r="J33" s="4">
        <v>638378</v>
      </c>
      <c r="K33" s="4">
        <v>638378</v>
      </c>
    </row>
    <row r="34" spans="1:11" x14ac:dyDescent="0.25">
      <c r="A34" s="3" t="s">
        <v>76</v>
      </c>
      <c r="B34" s="3" t="s">
        <v>77</v>
      </c>
      <c r="C34" s="3" t="s">
        <v>9</v>
      </c>
      <c r="D34" s="3" t="s">
        <v>1355</v>
      </c>
      <c r="E34" s="3" t="s">
        <v>1395</v>
      </c>
      <c r="F34" s="3" t="s">
        <v>1396</v>
      </c>
      <c r="G34" s="4">
        <v>90000</v>
      </c>
      <c r="H34" s="4">
        <v>0</v>
      </c>
      <c r="I34" s="4">
        <v>0</v>
      </c>
      <c r="J34" s="4">
        <v>0</v>
      </c>
      <c r="K34" s="4">
        <v>0</v>
      </c>
    </row>
    <row r="35" spans="1:11" x14ac:dyDescent="0.25">
      <c r="A35" s="3" t="s">
        <v>76</v>
      </c>
      <c r="B35" s="3" t="s">
        <v>77</v>
      </c>
      <c r="C35" s="3" t="s">
        <v>9</v>
      </c>
      <c r="D35" s="3" t="s">
        <v>1355</v>
      </c>
      <c r="E35" s="3" t="s">
        <v>1397</v>
      </c>
      <c r="F35" s="3" t="s">
        <v>1398</v>
      </c>
      <c r="G35" s="4">
        <v>190000</v>
      </c>
      <c r="H35" s="4">
        <v>184300</v>
      </c>
      <c r="I35" s="4">
        <v>184300</v>
      </c>
      <c r="J35" s="4">
        <v>184300</v>
      </c>
      <c r="K35" s="4">
        <v>184300</v>
      </c>
    </row>
    <row r="36" spans="1:11" x14ac:dyDescent="0.25">
      <c r="A36" s="3" t="s">
        <v>76</v>
      </c>
      <c r="B36" s="3" t="s">
        <v>77</v>
      </c>
      <c r="C36" s="3" t="s">
        <v>9</v>
      </c>
      <c r="D36" s="3" t="s">
        <v>1355</v>
      </c>
      <c r="E36" s="3" t="s">
        <v>1399</v>
      </c>
      <c r="F36" s="3" t="s">
        <v>1400</v>
      </c>
      <c r="G36" s="4">
        <v>0</v>
      </c>
      <c r="H36" s="4">
        <v>0</v>
      </c>
      <c r="I36" s="4">
        <v>0</v>
      </c>
      <c r="J36" s="4">
        <v>157537</v>
      </c>
      <c r="K36" s="4">
        <v>162854</v>
      </c>
    </row>
    <row r="37" spans="1:11" x14ac:dyDescent="0.25">
      <c r="A37" s="3" t="s">
        <v>76</v>
      </c>
      <c r="B37" s="3" t="s">
        <v>77</v>
      </c>
      <c r="C37" s="3" t="s">
        <v>9</v>
      </c>
      <c r="D37" s="3" t="s">
        <v>1355</v>
      </c>
      <c r="E37" s="3" t="s">
        <v>1401</v>
      </c>
      <c r="F37" s="3" t="s">
        <v>1402</v>
      </c>
      <c r="G37" s="4">
        <v>806000</v>
      </c>
      <c r="H37" s="4">
        <v>0</v>
      </c>
      <c r="I37" s="4">
        <v>0</v>
      </c>
      <c r="J37" s="4">
        <v>781820</v>
      </c>
      <c r="K37" s="4">
        <v>781820</v>
      </c>
    </row>
    <row r="38" spans="1:11" x14ac:dyDescent="0.25">
      <c r="A38" s="3" t="s">
        <v>84</v>
      </c>
      <c r="B38" s="3" t="s">
        <v>85</v>
      </c>
      <c r="C38" s="3" t="s">
        <v>9</v>
      </c>
      <c r="D38" s="3" t="s">
        <v>1355</v>
      </c>
      <c r="E38" s="3" t="s">
        <v>1356</v>
      </c>
      <c r="F38" s="3" t="s">
        <v>1357</v>
      </c>
      <c r="G38" s="4">
        <v>600000</v>
      </c>
      <c r="H38" s="4">
        <v>540000</v>
      </c>
      <c r="I38" s="4">
        <v>540000</v>
      </c>
      <c r="J38" s="4">
        <v>400000</v>
      </c>
      <c r="K38" s="4">
        <v>400000</v>
      </c>
    </row>
    <row r="39" spans="1:11" x14ac:dyDescent="0.25">
      <c r="A39" s="3" t="s">
        <v>84</v>
      </c>
      <c r="B39" s="3" t="s">
        <v>85</v>
      </c>
      <c r="C39" s="3" t="s">
        <v>9</v>
      </c>
      <c r="D39" s="3" t="s">
        <v>1355</v>
      </c>
      <c r="E39" s="3" t="s">
        <v>1358</v>
      </c>
      <c r="F39" s="3" t="s">
        <v>1359</v>
      </c>
      <c r="G39" s="4">
        <v>100000</v>
      </c>
      <c r="H39" s="4">
        <v>61386</v>
      </c>
      <c r="I39" s="4">
        <v>61386</v>
      </c>
      <c r="J39" s="4">
        <v>30000</v>
      </c>
      <c r="K39" s="4">
        <v>30000</v>
      </c>
    </row>
    <row r="40" spans="1:11" x14ac:dyDescent="0.25">
      <c r="A40" s="3" t="s">
        <v>90</v>
      </c>
      <c r="B40" s="3" t="s">
        <v>91</v>
      </c>
      <c r="C40" s="3" t="s">
        <v>9</v>
      </c>
      <c r="D40" s="3" t="s">
        <v>1355</v>
      </c>
      <c r="E40" s="3" t="s">
        <v>1356</v>
      </c>
      <c r="F40" s="3" t="s">
        <v>1357</v>
      </c>
      <c r="G40" s="4">
        <v>3742495</v>
      </c>
      <c r="H40" s="4">
        <v>3103011</v>
      </c>
      <c r="I40" s="4">
        <v>3103011</v>
      </c>
      <c r="J40" s="4">
        <v>3610221</v>
      </c>
      <c r="K40" s="4">
        <v>3610221</v>
      </c>
    </row>
    <row r="41" spans="1:11" x14ac:dyDescent="0.25">
      <c r="A41" s="3" t="s">
        <v>90</v>
      </c>
      <c r="B41" s="3" t="s">
        <v>91</v>
      </c>
      <c r="C41" s="3" t="s">
        <v>9</v>
      </c>
      <c r="D41" s="3" t="s">
        <v>1355</v>
      </c>
      <c r="E41" s="3" t="s">
        <v>1358</v>
      </c>
      <c r="F41" s="3" t="s">
        <v>1359</v>
      </c>
      <c r="G41" s="4">
        <v>687038</v>
      </c>
      <c r="H41" s="4">
        <v>637038</v>
      </c>
      <c r="I41" s="4">
        <v>637038</v>
      </c>
      <c r="J41" s="4">
        <v>787038</v>
      </c>
      <c r="K41" s="4">
        <v>657038</v>
      </c>
    </row>
    <row r="42" spans="1:11" x14ac:dyDescent="0.25">
      <c r="A42" s="3" t="s">
        <v>90</v>
      </c>
      <c r="B42" s="3" t="s">
        <v>91</v>
      </c>
      <c r="C42" s="3" t="s">
        <v>9</v>
      </c>
      <c r="D42" s="3" t="s">
        <v>1355</v>
      </c>
      <c r="E42" s="3" t="s">
        <v>1403</v>
      </c>
      <c r="F42" s="3" t="s">
        <v>1363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 x14ac:dyDescent="0.25">
      <c r="A43" s="3" t="s">
        <v>90</v>
      </c>
      <c r="B43" s="3" t="s">
        <v>91</v>
      </c>
      <c r="C43" s="3" t="s">
        <v>9</v>
      </c>
      <c r="D43" s="3" t="s">
        <v>1355</v>
      </c>
      <c r="E43" s="3" t="s">
        <v>1404</v>
      </c>
      <c r="F43" s="3" t="s">
        <v>1405</v>
      </c>
      <c r="G43" s="4">
        <v>361280</v>
      </c>
      <c r="H43" s="4">
        <v>350442</v>
      </c>
      <c r="I43" s="4">
        <v>350442</v>
      </c>
      <c r="J43" s="4">
        <v>350442</v>
      </c>
      <c r="K43" s="4">
        <v>350442</v>
      </c>
    </row>
    <row r="44" spans="1:11" x14ac:dyDescent="0.25">
      <c r="A44" s="3" t="s">
        <v>90</v>
      </c>
      <c r="B44" s="3" t="s">
        <v>91</v>
      </c>
      <c r="C44" s="3" t="s">
        <v>9</v>
      </c>
      <c r="D44" s="3" t="s">
        <v>1355</v>
      </c>
      <c r="E44" s="3" t="s">
        <v>1406</v>
      </c>
      <c r="F44" s="3" t="s">
        <v>1407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3" t="s">
        <v>90</v>
      </c>
      <c r="B45" s="3" t="s">
        <v>91</v>
      </c>
      <c r="C45" s="3" t="s">
        <v>9</v>
      </c>
      <c r="D45" s="3" t="s">
        <v>1355</v>
      </c>
      <c r="E45" s="3" t="s">
        <v>1408</v>
      </c>
      <c r="F45" s="3" t="s">
        <v>1409</v>
      </c>
      <c r="G45" s="4">
        <v>100</v>
      </c>
      <c r="H45" s="4">
        <v>97</v>
      </c>
      <c r="I45" s="4">
        <v>97</v>
      </c>
      <c r="J45" s="4">
        <v>97</v>
      </c>
      <c r="K45" s="4">
        <v>97</v>
      </c>
    </row>
    <row r="46" spans="1:11" x14ac:dyDescent="0.25">
      <c r="A46" s="3" t="s">
        <v>90</v>
      </c>
      <c r="B46" s="3" t="s">
        <v>91</v>
      </c>
      <c r="C46" s="3" t="s">
        <v>9</v>
      </c>
      <c r="D46" s="3" t="s">
        <v>1355</v>
      </c>
      <c r="E46" s="3" t="s">
        <v>1410</v>
      </c>
      <c r="F46" s="3" t="s">
        <v>1411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3" t="s">
        <v>90</v>
      </c>
      <c r="B47" s="3" t="s">
        <v>91</v>
      </c>
      <c r="C47" s="3" t="s">
        <v>9</v>
      </c>
      <c r="D47" s="3" t="s">
        <v>1355</v>
      </c>
      <c r="E47" s="3" t="s">
        <v>1412</v>
      </c>
      <c r="F47" s="3" t="s">
        <v>1413</v>
      </c>
      <c r="G47" s="4">
        <v>173132</v>
      </c>
      <c r="H47" s="4">
        <v>167938</v>
      </c>
      <c r="I47" s="4">
        <v>167938</v>
      </c>
      <c r="J47" s="4">
        <v>167938</v>
      </c>
      <c r="K47" s="4">
        <v>167938</v>
      </c>
    </row>
    <row r="48" spans="1:11" x14ac:dyDescent="0.25">
      <c r="A48" s="3" t="s">
        <v>90</v>
      </c>
      <c r="B48" s="3" t="s">
        <v>91</v>
      </c>
      <c r="C48" s="3" t="s">
        <v>112</v>
      </c>
      <c r="D48" s="3" t="s">
        <v>1414</v>
      </c>
      <c r="E48" s="3" t="s">
        <v>1358</v>
      </c>
      <c r="F48" s="3" t="s">
        <v>1359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 x14ac:dyDescent="0.25">
      <c r="A49" s="3" t="s">
        <v>90</v>
      </c>
      <c r="B49" s="3" t="s">
        <v>91</v>
      </c>
      <c r="C49" s="3" t="s">
        <v>1415</v>
      </c>
      <c r="D49" s="3" t="s">
        <v>1416</v>
      </c>
      <c r="E49" s="3" t="s">
        <v>1356</v>
      </c>
      <c r="F49" s="3" t="s">
        <v>1357</v>
      </c>
      <c r="G49" s="4">
        <v>430138</v>
      </c>
      <c r="H49" s="4">
        <v>430138</v>
      </c>
      <c r="I49" s="4">
        <v>430138</v>
      </c>
      <c r="J49" s="4">
        <v>430138</v>
      </c>
      <c r="K49" s="4">
        <v>430138</v>
      </c>
    </row>
    <row r="50" spans="1:11" x14ac:dyDescent="0.25">
      <c r="A50" s="3" t="s">
        <v>90</v>
      </c>
      <c r="B50" s="3" t="s">
        <v>91</v>
      </c>
      <c r="C50" s="3" t="s">
        <v>1415</v>
      </c>
      <c r="D50" s="3" t="s">
        <v>1416</v>
      </c>
      <c r="E50" s="3" t="s">
        <v>1358</v>
      </c>
      <c r="F50" s="3" t="s">
        <v>1359</v>
      </c>
      <c r="G50" s="4">
        <v>273007</v>
      </c>
      <c r="H50" s="4">
        <v>273007</v>
      </c>
      <c r="I50" s="4">
        <v>273007</v>
      </c>
      <c r="J50" s="4">
        <v>273007</v>
      </c>
      <c r="K50" s="4">
        <v>273007</v>
      </c>
    </row>
    <row r="51" spans="1:11" x14ac:dyDescent="0.25">
      <c r="A51" s="3" t="s">
        <v>90</v>
      </c>
      <c r="B51" s="3" t="s">
        <v>91</v>
      </c>
      <c r="C51" s="3" t="s">
        <v>1415</v>
      </c>
      <c r="D51" s="3" t="s">
        <v>1416</v>
      </c>
      <c r="E51" s="3" t="s">
        <v>1417</v>
      </c>
      <c r="F51" s="3" t="s">
        <v>1418</v>
      </c>
      <c r="G51" s="4">
        <v>361316</v>
      </c>
      <c r="H51" s="4">
        <v>361316</v>
      </c>
      <c r="I51" s="4">
        <v>361316</v>
      </c>
      <c r="J51" s="4">
        <v>361316</v>
      </c>
      <c r="K51" s="4">
        <v>361316</v>
      </c>
    </row>
    <row r="52" spans="1:11" x14ac:dyDescent="0.25">
      <c r="A52" s="3" t="s">
        <v>113</v>
      </c>
      <c r="B52" s="3" t="s">
        <v>114</v>
      </c>
      <c r="C52" s="3" t="s">
        <v>9</v>
      </c>
      <c r="D52" s="3" t="s">
        <v>1355</v>
      </c>
      <c r="E52" s="3" t="s">
        <v>1356</v>
      </c>
      <c r="F52" s="3" t="s">
        <v>1357</v>
      </c>
      <c r="G52" s="4">
        <v>49794514</v>
      </c>
      <c r="H52" s="4">
        <v>45592651</v>
      </c>
      <c r="I52" s="4">
        <v>45592651</v>
      </c>
      <c r="J52" s="4">
        <v>47014581</v>
      </c>
      <c r="K52" s="4">
        <v>47014581</v>
      </c>
    </row>
    <row r="53" spans="1:11" x14ac:dyDescent="0.25">
      <c r="A53" s="3" t="s">
        <v>113</v>
      </c>
      <c r="B53" s="3" t="s">
        <v>114</v>
      </c>
      <c r="C53" s="3" t="s">
        <v>9</v>
      </c>
      <c r="D53" s="3" t="s">
        <v>1355</v>
      </c>
      <c r="E53" s="3" t="s">
        <v>1358</v>
      </c>
      <c r="F53" s="3" t="s">
        <v>1359</v>
      </c>
      <c r="G53" s="4">
        <v>30154345</v>
      </c>
      <c r="H53" s="4">
        <v>25398249</v>
      </c>
      <c r="I53" s="4">
        <v>25659457</v>
      </c>
      <c r="J53" s="4">
        <v>25398249</v>
      </c>
      <c r="K53" s="4">
        <v>25659457</v>
      </c>
    </row>
    <row r="54" spans="1:11" x14ac:dyDescent="0.25">
      <c r="A54" s="3" t="s">
        <v>113</v>
      </c>
      <c r="B54" s="3" t="s">
        <v>114</v>
      </c>
      <c r="C54" s="3" t="s">
        <v>9</v>
      </c>
      <c r="D54" s="3" t="s">
        <v>1355</v>
      </c>
      <c r="E54" s="3" t="s">
        <v>1419</v>
      </c>
      <c r="F54" s="3" t="s">
        <v>1420</v>
      </c>
      <c r="G54" s="4">
        <v>3089993</v>
      </c>
      <c r="H54" s="4">
        <v>0</v>
      </c>
      <c r="I54" s="4">
        <v>0</v>
      </c>
      <c r="J54" s="4">
        <v>0</v>
      </c>
      <c r="K54" s="4">
        <v>0</v>
      </c>
    </row>
    <row r="55" spans="1:11" x14ac:dyDescent="0.25">
      <c r="A55" s="3" t="s">
        <v>113</v>
      </c>
      <c r="B55" s="3" t="s">
        <v>114</v>
      </c>
      <c r="C55" s="3" t="s">
        <v>9</v>
      </c>
      <c r="D55" s="3" t="s">
        <v>1355</v>
      </c>
      <c r="E55" s="3" t="s">
        <v>1421</v>
      </c>
      <c r="F55" s="3" t="s">
        <v>1422</v>
      </c>
      <c r="G55" s="4">
        <v>102927</v>
      </c>
      <c r="H55" s="4">
        <v>92634</v>
      </c>
      <c r="I55" s="4">
        <v>92634</v>
      </c>
      <c r="J55" s="4">
        <v>92634</v>
      </c>
      <c r="K55" s="4">
        <v>92634</v>
      </c>
    </row>
    <row r="56" spans="1:11" x14ac:dyDescent="0.25">
      <c r="A56" s="3" t="s">
        <v>113</v>
      </c>
      <c r="B56" s="3" t="s">
        <v>114</v>
      </c>
      <c r="C56" s="3" t="s">
        <v>9</v>
      </c>
      <c r="D56" s="3" t="s">
        <v>1355</v>
      </c>
      <c r="E56" s="3" t="s">
        <v>1423</v>
      </c>
      <c r="F56" s="3" t="s">
        <v>1424</v>
      </c>
      <c r="G56" s="4">
        <v>18155</v>
      </c>
      <c r="H56" s="4">
        <v>17611</v>
      </c>
      <c r="I56" s="4">
        <v>17611</v>
      </c>
      <c r="J56" s="4">
        <v>17611</v>
      </c>
      <c r="K56" s="4">
        <v>17611</v>
      </c>
    </row>
    <row r="57" spans="1:11" x14ac:dyDescent="0.25">
      <c r="A57" s="3" t="s">
        <v>113</v>
      </c>
      <c r="B57" s="3" t="s">
        <v>114</v>
      </c>
      <c r="C57" s="3" t="s">
        <v>9</v>
      </c>
      <c r="D57" s="3" t="s">
        <v>1355</v>
      </c>
      <c r="E57" s="3" t="s">
        <v>1425</v>
      </c>
      <c r="F57" s="3" t="s">
        <v>1426</v>
      </c>
      <c r="G57" s="4">
        <v>65026</v>
      </c>
      <c r="H57" s="4">
        <v>65949</v>
      </c>
      <c r="I57" s="4">
        <v>147524</v>
      </c>
      <c r="J57" s="4">
        <v>65949</v>
      </c>
      <c r="K57" s="4">
        <v>147524</v>
      </c>
    </row>
    <row r="58" spans="1:11" x14ac:dyDescent="0.25">
      <c r="A58" s="3" t="s">
        <v>113</v>
      </c>
      <c r="B58" s="3" t="s">
        <v>114</v>
      </c>
      <c r="C58" s="3" t="s">
        <v>9</v>
      </c>
      <c r="D58" s="3" t="s">
        <v>1355</v>
      </c>
      <c r="E58" s="3" t="s">
        <v>1427</v>
      </c>
      <c r="F58" s="3" t="s">
        <v>1428</v>
      </c>
      <c r="G58" s="4">
        <v>22116</v>
      </c>
      <c r="H58" s="4">
        <v>21453</v>
      </c>
      <c r="I58" s="4">
        <v>21453</v>
      </c>
      <c r="J58" s="4">
        <v>21453</v>
      </c>
      <c r="K58" s="4">
        <v>21453</v>
      </c>
    </row>
    <row r="59" spans="1:11" x14ac:dyDescent="0.25">
      <c r="A59" s="3" t="s">
        <v>113</v>
      </c>
      <c r="B59" s="3" t="s">
        <v>114</v>
      </c>
      <c r="C59" s="3" t="s">
        <v>9</v>
      </c>
      <c r="D59" s="3" t="s">
        <v>1355</v>
      </c>
      <c r="E59" s="3" t="s">
        <v>1429</v>
      </c>
      <c r="F59" s="3" t="s">
        <v>1430</v>
      </c>
      <c r="G59" s="4">
        <v>10421930</v>
      </c>
      <c r="H59" s="4">
        <v>10562692</v>
      </c>
      <c r="I59" s="4">
        <v>11318952</v>
      </c>
      <c r="J59" s="4">
        <v>10562692</v>
      </c>
      <c r="K59" s="4">
        <v>11318952</v>
      </c>
    </row>
    <row r="60" spans="1:11" x14ac:dyDescent="0.25">
      <c r="A60" s="3" t="s">
        <v>113</v>
      </c>
      <c r="B60" s="3" t="s">
        <v>114</v>
      </c>
      <c r="C60" s="3" t="s">
        <v>9</v>
      </c>
      <c r="D60" s="3" t="s">
        <v>1355</v>
      </c>
      <c r="E60" s="3" t="s">
        <v>1431</v>
      </c>
      <c r="F60" s="3" t="s">
        <v>1432</v>
      </c>
      <c r="G60" s="4">
        <v>4480774</v>
      </c>
      <c r="H60" s="4">
        <v>5000000</v>
      </c>
      <c r="I60" s="4">
        <v>5000000</v>
      </c>
      <c r="J60" s="4">
        <v>5000000</v>
      </c>
      <c r="K60" s="4">
        <v>5000000</v>
      </c>
    </row>
    <row r="61" spans="1:11" x14ac:dyDescent="0.25">
      <c r="A61" s="3" t="s">
        <v>113</v>
      </c>
      <c r="B61" s="3" t="s">
        <v>114</v>
      </c>
      <c r="C61" s="3" t="s">
        <v>9</v>
      </c>
      <c r="D61" s="3" t="s">
        <v>1355</v>
      </c>
      <c r="E61" s="3" t="s">
        <v>1433</v>
      </c>
      <c r="F61" s="3" t="s">
        <v>1434</v>
      </c>
      <c r="G61" s="4">
        <v>1100000</v>
      </c>
      <c r="H61" s="4">
        <v>952907</v>
      </c>
      <c r="I61" s="4">
        <v>0</v>
      </c>
      <c r="J61" s="4">
        <v>952907</v>
      </c>
      <c r="K61" s="4">
        <v>0</v>
      </c>
    </row>
    <row r="62" spans="1:11" x14ac:dyDescent="0.25">
      <c r="A62" s="3" t="s">
        <v>113</v>
      </c>
      <c r="B62" s="3" t="s">
        <v>114</v>
      </c>
      <c r="C62" s="3" t="s">
        <v>9</v>
      </c>
      <c r="D62" s="3" t="s">
        <v>1355</v>
      </c>
      <c r="E62" s="3" t="s">
        <v>1435</v>
      </c>
      <c r="F62" s="3" t="s">
        <v>1436</v>
      </c>
      <c r="G62" s="4">
        <v>13585462</v>
      </c>
      <c r="H62" s="4">
        <v>12292825</v>
      </c>
      <c r="I62" s="4">
        <v>12556522</v>
      </c>
      <c r="J62" s="4">
        <v>10719619</v>
      </c>
      <c r="K62" s="4">
        <v>10917391</v>
      </c>
    </row>
    <row r="63" spans="1:11" x14ac:dyDescent="0.25">
      <c r="A63" s="3" t="s">
        <v>113</v>
      </c>
      <c r="B63" s="3" t="s">
        <v>114</v>
      </c>
      <c r="C63" s="3" t="s">
        <v>9</v>
      </c>
      <c r="D63" s="3" t="s">
        <v>1355</v>
      </c>
      <c r="E63" s="3" t="s">
        <v>1437</v>
      </c>
      <c r="F63" s="3" t="s">
        <v>1438</v>
      </c>
      <c r="G63" s="4">
        <v>13200415</v>
      </c>
      <c r="H63" s="4">
        <v>12489014</v>
      </c>
      <c r="I63" s="4">
        <v>12384014</v>
      </c>
      <c r="J63" s="4">
        <v>12489014</v>
      </c>
      <c r="K63" s="4">
        <v>12384014</v>
      </c>
    </row>
    <row r="64" spans="1:11" x14ac:dyDescent="0.25">
      <c r="A64" s="3" t="s">
        <v>113</v>
      </c>
      <c r="B64" s="3" t="s">
        <v>114</v>
      </c>
      <c r="C64" s="3" t="s">
        <v>9</v>
      </c>
      <c r="D64" s="3" t="s">
        <v>1355</v>
      </c>
      <c r="E64" s="3" t="s">
        <v>1439</v>
      </c>
      <c r="F64" s="3" t="s">
        <v>1440</v>
      </c>
      <c r="G64" s="4">
        <v>0</v>
      </c>
      <c r="H64" s="4">
        <v>0</v>
      </c>
      <c r="I64" s="4">
        <v>0</v>
      </c>
      <c r="J64" s="4">
        <v>500000</v>
      </c>
      <c r="K64" s="4">
        <v>500000</v>
      </c>
    </row>
    <row r="65" spans="1:11" x14ac:dyDescent="0.25">
      <c r="A65" s="3" t="s">
        <v>113</v>
      </c>
      <c r="B65" s="3" t="s">
        <v>114</v>
      </c>
      <c r="C65" s="3" t="s">
        <v>9</v>
      </c>
      <c r="D65" s="3" t="s">
        <v>1355</v>
      </c>
      <c r="E65" s="3" t="s">
        <v>1441</v>
      </c>
      <c r="F65" s="3" t="s">
        <v>1442</v>
      </c>
      <c r="G65" s="4">
        <v>0</v>
      </c>
      <c r="H65" s="4">
        <v>0</v>
      </c>
      <c r="I65" s="4">
        <v>0</v>
      </c>
      <c r="J65" s="4">
        <v>500000</v>
      </c>
      <c r="K65" s="4">
        <v>500000</v>
      </c>
    </row>
    <row r="66" spans="1:11" x14ac:dyDescent="0.25">
      <c r="A66" s="3" t="s">
        <v>113</v>
      </c>
      <c r="B66" s="3" t="s">
        <v>114</v>
      </c>
      <c r="C66" s="3" t="s">
        <v>112</v>
      </c>
      <c r="D66" s="3" t="s">
        <v>1414</v>
      </c>
      <c r="E66" s="3" t="s">
        <v>1435</v>
      </c>
      <c r="F66" s="3" t="s">
        <v>1436</v>
      </c>
      <c r="G66" s="4">
        <v>8960575</v>
      </c>
      <c r="H66" s="4">
        <v>9138240</v>
      </c>
      <c r="I66" s="4">
        <v>9345232</v>
      </c>
      <c r="J66" s="4">
        <v>8353680</v>
      </c>
      <c r="K66" s="4">
        <v>8508924</v>
      </c>
    </row>
    <row r="67" spans="1:11" x14ac:dyDescent="0.25">
      <c r="A67" s="3" t="s">
        <v>155</v>
      </c>
      <c r="B67" s="3" t="s">
        <v>156</v>
      </c>
      <c r="C67" s="3" t="s">
        <v>9</v>
      </c>
      <c r="D67" s="3" t="s">
        <v>1355</v>
      </c>
      <c r="E67" s="3" t="s">
        <v>1368</v>
      </c>
      <c r="F67" s="3" t="s">
        <v>1369</v>
      </c>
      <c r="G67" s="4">
        <v>8105530</v>
      </c>
      <c r="H67" s="4">
        <v>7605530</v>
      </c>
      <c r="I67" s="4">
        <v>7605530</v>
      </c>
      <c r="J67" s="4">
        <v>7605530</v>
      </c>
      <c r="K67" s="4">
        <v>7605530</v>
      </c>
    </row>
    <row r="68" spans="1:11" x14ac:dyDescent="0.25">
      <c r="A68" s="3" t="s">
        <v>155</v>
      </c>
      <c r="B68" s="3" t="s">
        <v>156</v>
      </c>
      <c r="C68" s="3" t="s">
        <v>112</v>
      </c>
      <c r="D68" s="3" t="s">
        <v>1414</v>
      </c>
      <c r="E68" s="3" t="s">
        <v>1368</v>
      </c>
      <c r="F68" s="3" t="s">
        <v>1369</v>
      </c>
      <c r="G68" s="4">
        <v>7223297</v>
      </c>
      <c r="H68" s="4">
        <v>6723297</v>
      </c>
      <c r="I68" s="4">
        <v>6723297</v>
      </c>
      <c r="J68" s="4">
        <v>6723297</v>
      </c>
      <c r="K68" s="4">
        <v>6723297</v>
      </c>
    </row>
    <row r="69" spans="1:11" x14ac:dyDescent="0.25">
      <c r="A69" s="3" t="s">
        <v>159</v>
      </c>
      <c r="B69" s="3" t="s">
        <v>160</v>
      </c>
      <c r="C69" s="3" t="s">
        <v>161</v>
      </c>
      <c r="D69" s="3" t="s">
        <v>1443</v>
      </c>
      <c r="E69" s="3" t="s">
        <v>1356</v>
      </c>
      <c r="F69" s="3" t="s">
        <v>1357</v>
      </c>
      <c r="G69" s="4">
        <v>1488306</v>
      </c>
      <c r="H69" s="4">
        <v>1288453</v>
      </c>
      <c r="I69" s="4">
        <v>1288453</v>
      </c>
      <c r="J69" s="4">
        <v>1288453</v>
      </c>
      <c r="K69" s="4">
        <v>1288453</v>
      </c>
    </row>
    <row r="70" spans="1:11" x14ac:dyDescent="0.25">
      <c r="A70" s="3" t="s">
        <v>159</v>
      </c>
      <c r="B70" s="3" t="s">
        <v>160</v>
      </c>
      <c r="C70" s="3" t="s">
        <v>161</v>
      </c>
      <c r="D70" s="3" t="s">
        <v>1443</v>
      </c>
      <c r="E70" s="3" t="s">
        <v>1358</v>
      </c>
      <c r="F70" s="3" t="s">
        <v>1359</v>
      </c>
      <c r="G70" s="4">
        <v>502907</v>
      </c>
      <c r="H70" s="4">
        <v>332907</v>
      </c>
      <c r="I70" s="4">
        <v>332907</v>
      </c>
      <c r="J70" s="4">
        <v>332907</v>
      </c>
      <c r="K70" s="4">
        <v>332907</v>
      </c>
    </row>
    <row r="71" spans="1:11" x14ac:dyDescent="0.25">
      <c r="A71" s="3" t="s">
        <v>159</v>
      </c>
      <c r="B71" s="3" t="s">
        <v>160</v>
      </c>
      <c r="C71" s="3" t="s">
        <v>161</v>
      </c>
      <c r="D71" s="3" t="s">
        <v>1443</v>
      </c>
      <c r="E71" s="3" t="s">
        <v>1360</v>
      </c>
      <c r="F71" s="3" t="s">
        <v>1361</v>
      </c>
      <c r="G71" s="4">
        <v>2200</v>
      </c>
      <c r="H71" s="4">
        <v>2200</v>
      </c>
      <c r="I71" s="4">
        <v>2200</v>
      </c>
      <c r="J71" s="4">
        <v>2200</v>
      </c>
      <c r="K71" s="4">
        <v>2200</v>
      </c>
    </row>
    <row r="72" spans="1:11" x14ac:dyDescent="0.25">
      <c r="A72" s="3" t="s">
        <v>159</v>
      </c>
      <c r="B72" s="3" t="s">
        <v>160</v>
      </c>
      <c r="C72" s="3" t="s">
        <v>161</v>
      </c>
      <c r="D72" s="3" t="s">
        <v>1443</v>
      </c>
      <c r="E72" s="3" t="s">
        <v>1417</v>
      </c>
      <c r="F72" s="3" t="s">
        <v>1418</v>
      </c>
      <c r="G72" s="4">
        <v>1221728</v>
      </c>
      <c r="H72" s="4">
        <v>1056988</v>
      </c>
      <c r="I72" s="4">
        <v>1056988</v>
      </c>
      <c r="J72" s="4">
        <v>1056988</v>
      </c>
      <c r="K72" s="4">
        <v>1056988</v>
      </c>
    </row>
    <row r="73" spans="1:11" x14ac:dyDescent="0.25">
      <c r="A73" s="3" t="s">
        <v>159</v>
      </c>
      <c r="B73" s="3" t="s">
        <v>160</v>
      </c>
      <c r="C73" s="3" t="s">
        <v>161</v>
      </c>
      <c r="D73" s="3" t="s">
        <v>1443</v>
      </c>
      <c r="E73" s="3" t="s">
        <v>1444</v>
      </c>
      <c r="F73" s="3" t="s">
        <v>1445</v>
      </c>
      <c r="G73" s="4">
        <v>66419</v>
      </c>
      <c r="H73" s="4">
        <v>100</v>
      </c>
      <c r="I73" s="4">
        <v>100</v>
      </c>
      <c r="J73" s="4">
        <v>100</v>
      </c>
      <c r="K73" s="4">
        <v>100</v>
      </c>
    </row>
    <row r="74" spans="1:11" x14ac:dyDescent="0.25">
      <c r="A74" s="3" t="s">
        <v>168</v>
      </c>
      <c r="B74" s="3" t="s">
        <v>169</v>
      </c>
      <c r="C74" s="3" t="s">
        <v>9</v>
      </c>
      <c r="D74" s="3" t="s">
        <v>1355</v>
      </c>
      <c r="E74" s="3" t="s">
        <v>1356</v>
      </c>
      <c r="F74" s="3" t="s">
        <v>1357</v>
      </c>
      <c r="G74" s="4">
        <v>273254796</v>
      </c>
      <c r="H74" s="4">
        <v>268052610</v>
      </c>
      <c r="I74" s="4">
        <v>259501785</v>
      </c>
      <c r="J74" s="4">
        <v>267728646</v>
      </c>
      <c r="K74" s="4">
        <v>267287334</v>
      </c>
    </row>
    <row r="75" spans="1:11" x14ac:dyDescent="0.25">
      <c r="A75" s="3" t="s">
        <v>168</v>
      </c>
      <c r="B75" s="3" t="s">
        <v>169</v>
      </c>
      <c r="C75" s="3" t="s">
        <v>9</v>
      </c>
      <c r="D75" s="3" t="s">
        <v>1355</v>
      </c>
      <c r="E75" s="3" t="s">
        <v>1358</v>
      </c>
      <c r="F75" s="3" t="s">
        <v>1359</v>
      </c>
      <c r="G75" s="4">
        <v>30636026</v>
      </c>
      <c r="H75" s="4">
        <v>30076026</v>
      </c>
      <c r="I75" s="4">
        <v>28920610</v>
      </c>
      <c r="J75" s="4">
        <v>30212698</v>
      </c>
      <c r="K75" s="4">
        <v>30212698</v>
      </c>
    </row>
    <row r="76" spans="1:11" x14ac:dyDescent="0.25">
      <c r="A76" s="3" t="s">
        <v>168</v>
      </c>
      <c r="B76" s="3" t="s">
        <v>169</v>
      </c>
      <c r="C76" s="3" t="s">
        <v>9</v>
      </c>
      <c r="D76" s="3" t="s">
        <v>1355</v>
      </c>
      <c r="E76" s="3" t="s">
        <v>1368</v>
      </c>
      <c r="F76" s="3" t="s">
        <v>1369</v>
      </c>
      <c r="G76" s="4">
        <v>10650996</v>
      </c>
      <c r="H76" s="4">
        <v>12578720</v>
      </c>
      <c r="I76" s="4">
        <v>12578720</v>
      </c>
      <c r="J76" s="4">
        <v>12578720</v>
      </c>
      <c r="K76" s="4">
        <v>12578720</v>
      </c>
    </row>
    <row r="77" spans="1:11" x14ac:dyDescent="0.25">
      <c r="A77" s="3" t="s">
        <v>168</v>
      </c>
      <c r="B77" s="3" t="s">
        <v>169</v>
      </c>
      <c r="C77" s="3" t="s">
        <v>9</v>
      </c>
      <c r="D77" s="3" t="s">
        <v>1355</v>
      </c>
      <c r="E77" s="3" t="s">
        <v>1446</v>
      </c>
      <c r="F77" s="3" t="s">
        <v>1447</v>
      </c>
      <c r="G77" s="4">
        <v>913974</v>
      </c>
      <c r="H77" s="4">
        <v>937080</v>
      </c>
      <c r="I77" s="4">
        <v>937080</v>
      </c>
      <c r="J77" s="4">
        <v>937080</v>
      </c>
      <c r="K77" s="4">
        <v>937080</v>
      </c>
    </row>
    <row r="78" spans="1:11" x14ac:dyDescent="0.25">
      <c r="A78" s="3" t="s">
        <v>168</v>
      </c>
      <c r="B78" s="3" t="s">
        <v>169</v>
      </c>
      <c r="C78" s="3" t="s">
        <v>9</v>
      </c>
      <c r="D78" s="3" t="s">
        <v>1355</v>
      </c>
      <c r="E78" s="3" t="s">
        <v>1448</v>
      </c>
      <c r="F78" s="3" t="s">
        <v>1449</v>
      </c>
      <c r="G78" s="4">
        <v>2329087</v>
      </c>
      <c r="H78" s="4">
        <v>0</v>
      </c>
      <c r="I78" s="4">
        <v>0</v>
      </c>
      <c r="J78" s="4">
        <v>0</v>
      </c>
      <c r="K78" s="4">
        <v>0</v>
      </c>
    </row>
    <row r="79" spans="1:11" x14ac:dyDescent="0.25">
      <c r="A79" s="3" t="s">
        <v>168</v>
      </c>
      <c r="B79" s="3" t="s">
        <v>169</v>
      </c>
      <c r="C79" s="3" t="s">
        <v>9</v>
      </c>
      <c r="D79" s="3" t="s">
        <v>1355</v>
      </c>
      <c r="E79" s="3" t="s">
        <v>1450</v>
      </c>
      <c r="F79" s="3" t="s">
        <v>1451</v>
      </c>
      <c r="G79" s="4">
        <v>7748997</v>
      </c>
      <c r="H79" s="4">
        <v>8346386</v>
      </c>
      <c r="I79" s="4">
        <v>8346386</v>
      </c>
      <c r="J79" s="4">
        <v>8346386</v>
      </c>
      <c r="K79" s="4">
        <v>8346386</v>
      </c>
    </row>
    <row r="80" spans="1:11" x14ac:dyDescent="0.25">
      <c r="A80" s="3" t="s">
        <v>168</v>
      </c>
      <c r="B80" s="3" t="s">
        <v>169</v>
      </c>
      <c r="C80" s="3" t="s">
        <v>9</v>
      </c>
      <c r="D80" s="3" t="s">
        <v>1355</v>
      </c>
      <c r="E80" s="3" t="s">
        <v>1452</v>
      </c>
      <c r="F80" s="3" t="s">
        <v>1453</v>
      </c>
      <c r="G80" s="4">
        <v>1592156</v>
      </c>
      <c r="H80" s="4">
        <v>1826968</v>
      </c>
      <c r="I80" s="4">
        <v>1826968</v>
      </c>
      <c r="J80" s="4">
        <v>1826968</v>
      </c>
      <c r="K80" s="4">
        <v>1826968</v>
      </c>
    </row>
    <row r="81" spans="1:11" x14ac:dyDescent="0.25">
      <c r="A81" s="3" t="s">
        <v>168</v>
      </c>
      <c r="B81" s="3" t="s">
        <v>169</v>
      </c>
      <c r="C81" s="3" t="s">
        <v>9</v>
      </c>
      <c r="D81" s="3" t="s">
        <v>1355</v>
      </c>
      <c r="E81" s="3" t="s">
        <v>1454</v>
      </c>
      <c r="F81" s="3" t="s">
        <v>1455</v>
      </c>
      <c r="G81" s="4">
        <v>0</v>
      </c>
      <c r="H81" s="4">
        <v>79735207</v>
      </c>
      <c r="I81" s="4">
        <v>79728764</v>
      </c>
      <c r="J81" s="4">
        <v>0</v>
      </c>
      <c r="K81" s="4">
        <v>0</v>
      </c>
    </row>
    <row r="82" spans="1:11" x14ac:dyDescent="0.25">
      <c r="A82" s="3" t="s">
        <v>168</v>
      </c>
      <c r="B82" s="3" t="s">
        <v>169</v>
      </c>
      <c r="C82" s="3" t="s">
        <v>9</v>
      </c>
      <c r="D82" s="3" t="s">
        <v>1355</v>
      </c>
      <c r="E82" s="3" t="s">
        <v>1456</v>
      </c>
      <c r="F82" s="3" t="s">
        <v>1457</v>
      </c>
      <c r="G82" s="4">
        <v>949199</v>
      </c>
      <c r="H82" s="4">
        <v>1402046</v>
      </c>
      <c r="I82" s="4">
        <v>1402046</v>
      </c>
      <c r="J82" s="4">
        <v>1402046</v>
      </c>
      <c r="K82" s="4">
        <v>1402046</v>
      </c>
    </row>
    <row r="83" spans="1:11" x14ac:dyDescent="0.25">
      <c r="A83" s="3" t="s">
        <v>168</v>
      </c>
      <c r="B83" s="3" t="s">
        <v>169</v>
      </c>
      <c r="C83" s="3" t="s">
        <v>9</v>
      </c>
      <c r="D83" s="3" t="s">
        <v>1355</v>
      </c>
      <c r="E83" s="3" t="s">
        <v>1458</v>
      </c>
      <c r="F83" s="3" t="s">
        <v>1459</v>
      </c>
      <c r="G83" s="4">
        <v>14956541</v>
      </c>
      <c r="H83" s="4">
        <v>15933208</v>
      </c>
      <c r="I83" s="4">
        <v>15933208</v>
      </c>
      <c r="J83" s="4">
        <v>15933208</v>
      </c>
      <c r="K83" s="4">
        <v>15933208</v>
      </c>
    </row>
    <row r="84" spans="1:11" x14ac:dyDescent="0.25">
      <c r="A84" s="3" t="s">
        <v>168</v>
      </c>
      <c r="B84" s="3" t="s">
        <v>169</v>
      </c>
      <c r="C84" s="3" t="s">
        <v>9</v>
      </c>
      <c r="D84" s="3" t="s">
        <v>1355</v>
      </c>
      <c r="E84" s="3" t="s">
        <v>1460</v>
      </c>
      <c r="F84" s="3" t="s">
        <v>1461</v>
      </c>
      <c r="G84" s="4">
        <v>6740978</v>
      </c>
      <c r="H84" s="4">
        <v>7208293</v>
      </c>
      <c r="I84" s="4">
        <v>7208293</v>
      </c>
      <c r="J84" s="4">
        <v>7208293</v>
      </c>
      <c r="K84" s="4">
        <v>7208293</v>
      </c>
    </row>
    <row r="85" spans="1:11" x14ac:dyDescent="0.25">
      <c r="A85" s="3" t="s">
        <v>168</v>
      </c>
      <c r="B85" s="3" t="s">
        <v>169</v>
      </c>
      <c r="C85" s="3" t="s">
        <v>9</v>
      </c>
      <c r="D85" s="3" t="s">
        <v>1355</v>
      </c>
      <c r="E85" s="3" t="s">
        <v>1462</v>
      </c>
      <c r="F85" s="3" t="s">
        <v>1463</v>
      </c>
      <c r="G85" s="4">
        <v>12318836</v>
      </c>
      <c r="H85" s="4">
        <v>12018532</v>
      </c>
      <c r="I85" s="4">
        <v>14249782</v>
      </c>
      <c r="J85" s="4">
        <v>138546</v>
      </c>
      <c r="K85" s="4">
        <v>369796</v>
      </c>
    </row>
    <row r="86" spans="1:11" x14ac:dyDescent="0.25">
      <c r="A86" s="3" t="s">
        <v>168</v>
      </c>
      <c r="B86" s="3" t="s">
        <v>169</v>
      </c>
      <c r="C86" s="3" t="s">
        <v>9</v>
      </c>
      <c r="D86" s="3" t="s">
        <v>1355</v>
      </c>
      <c r="E86" s="3" t="s">
        <v>1464</v>
      </c>
      <c r="F86" s="3" t="s">
        <v>1465</v>
      </c>
      <c r="G86" s="4">
        <v>9199620</v>
      </c>
      <c r="H86" s="4">
        <v>13575122</v>
      </c>
      <c r="I86" s="4">
        <v>13575122</v>
      </c>
      <c r="J86" s="4">
        <v>13575122</v>
      </c>
      <c r="K86" s="4">
        <v>13575122</v>
      </c>
    </row>
    <row r="87" spans="1:11" x14ac:dyDescent="0.25">
      <c r="A87" s="3" t="s">
        <v>168</v>
      </c>
      <c r="B87" s="3" t="s">
        <v>169</v>
      </c>
      <c r="C87" s="3" t="s">
        <v>9</v>
      </c>
      <c r="D87" s="3" t="s">
        <v>1355</v>
      </c>
      <c r="E87" s="3" t="s">
        <v>1466</v>
      </c>
      <c r="F87" s="3" t="s">
        <v>1467</v>
      </c>
      <c r="G87" s="4">
        <v>7631690</v>
      </c>
      <c r="H87" s="4">
        <v>7856202</v>
      </c>
      <c r="I87" s="4">
        <v>7856202</v>
      </c>
      <c r="J87" s="4">
        <v>7856202</v>
      </c>
      <c r="K87" s="4">
        <v>7856202</v>
      </c>
    </row>
    <row r="88" spans="1:11" x14ac:dyDescent="0.25">
      <c r="A88" s="3" t="s">
        <v>168</v>
      </c>
      <c r="B88" s="3" t="s">
        <v>169</v>
      </c>
      <c r="C88" s="3" t="s">
        <v>9</v>
      </c>
      <c r="D88" s="3" t="s">
        <v>1355</v>
      </c>
      <c r="E88" s="3" t="s">
        <v>1468</v>
      </c>
      <c r="F88" s="3" t="s">
        <v>1469</v>
      </c>
      <c r="G88" s="4">
        <v>2316969</v>
      </c>
      <c r="H88" s="4">
        <v>3458610</v>
      </c>
      <c r="I88" s="4">
        <v>3458610</v>
      </c>
      <c r="J88" s="4">
        <v>3458610</v>
      </c>
      <c r="K88" s="4">
        <v>3458610</v>
      </c>
    </row>
    <row r="89" spans="1:11" x14ac:dyDescent="0.25">
      <c r="A89" s="3" t="s">
        <v>168</v>
      </c>
      <c r="B89" s="3" t="s">
        <v>169</v>
      </c>
      <c r="C89" s="3" t="s">
        <v>9</v>
      </c>
      <c r="D89" s="3" t="s">
        <v>1355</v>
      </c>
      <c r="E89" s="3" t="s">
        <v>1470</v>
      </c>
      <c r="F89" s="3" t="s">
        <v>1471</v>
      </c>
      <c r="G89" s="4">
        <v>18479526</v>
      </c>
      <c r="H89" s="4">
        <v>20099070</v>
      </c>
      <c r="I89" s="4">
        <v>20099070</v>
      </c>
      <c r="J89" s="4">
        <v>20099070</v>
      </c>
      <c r="K89" s="4">
        <v>20099070</v>
      </c>
    </row>
    <row r="90" spans="1:11" x14ac:dyDescent="0.25">
      <c r="A90" s="3" t="s">
        <v>168</v>
      </c>
      <c r="B90" s="3" t="s">
        <v>169</v>
      </c>
      <c r="C90" s="3" t="s">
        <v>9</v>
      </c>
      <c r="D90" s="3" t="s">
        <v>1355</v>
      </c>
      <c r="E90" s="3" t="s">
        <v>1472</v>
      </c>
      <c r="F90" s="3" t="s">
        <v>1473</v>
      </c>
      <c r="G90" s="4">
        <v>1662733</v>
      </c>
      <c r="H90" s="4">
        <v>2151861</v>
      </c>
      <c r="I90" s="4">
        <v>2151861</v>
      </c>
      <c r="J90" s="4">
        <v>2151861</v>
      </c>
      <c r="K90" s="4">
        <v>2151861</v>
      </c>
    </row>
    <row r="91" spans="1:11" x14ac:dyDescent="0.25">
      <c r="A91" s="3" t="s">
        <v>168</v>
      </c>
      <c r="B91" s="3" t="s">
        <v>169</v>
      </c>
      <c r="C91" s="3" t="s">
        <v>9</v>
      </c>
      <c r="D91" s="3" t="s">
        <v>1355</v>
      </c>
      <c r="E91" s="3" t="s">
        <v>1474</v>
      </c>
      <c r="F91" s="3" t="s">
        <v>1475</v>
      </c>
      <c r="G91" s="4">
        <v>5808601</v>
      </c>
      <c r="H91" s="4">
        <v>6049574</v>
      </c>
      <c r="I91" s="4">
        <v>6049574</v>
      </c>
      <c r="J91" s="4">
        <v>6049574</v>
      </c>
      <c r="K91" s="4">
        <v>6049574</v>
      </c>
    </row>
    <row r="92" spans="1:11" x14ac:dyDescent="0.25">
      <c r="A92" s="3" t="s">
        <v>168</v>
      </c>
      <c r="B92" s="3" t="s">
        <v>169</v>
      </c>
      <c r="C92" s="3" t="s">
        <v>9</v>
      </c>
      <c r="D92" s="3" t="s">
        <v>1355</v>
      </c>
      <c r="E92" s="3" t="s">
        <v>1476</v>
      </c>
      <c r="F92" s="3" t="s">
        <v>1477</v>
      </c>
      <c r="G92" s="4">
        <v>9696273</v>
      </c>
      <c r="H92" s="4">
        <v>9816296</v>
      </c>
      <c r="I92" s="4">
        <v>9816296</v>
      </c>
      <c r="J92" s="4">
        <v>9816296</v>
      </c>
      <c r="K92" s="4">
        <v>9816296</v>
      </c>
    </row>
    <row r="93" spans="1:11" x14ac:dyDescent="0.25">
      <c r="A93" s="3" t="s">
        <v>168</v>
      </c>
      <c r="B93" s="3" t="s">
        <v>169</v>
      </c>
      <c r="C93" s="3" t="s">
        <v>9</v>
      </c>
      <c r="D93" s="3" t="s">
        <v>1355</v>
      </c>
      <c r="E93" s="3" t="s">
        <v>1478</v>
      </c>
      <c r="F93" s="3" t="s">
        <v>1479</v>
      </c>
      <c r="G93" s="4">
        <v>2339675</v>
      </c>
      <c r="H93" s="4">
        <v>1918775</v>
      </c>
      <c r="I93" s="4">
        <v>1918775</v>
      </c>
      <c r="J93" s="4">
        <v>1918775</v>
      </c>
      <c r="K93" s="4">
        <v>1918775</v>
      </c>
    </row>
    <row r="94" spans="1:11" x14ac:dyDescent="0.25">
      <c r="A94" s="3" t="s">
        <v>168</v>
      </c>
      <c r="B94" s="3" t="s">
        <v>169</v>
      </c>
      <c r="C94" s="3" t="s">
        <v>9</v>
      </c>
      <c r="D94" s="3" t="s">
        <v>1355</v>
      </c>
      <c r="E94" s="3" t="s">
        <v>1480</v>
      </c>
      <c r="F94" s="3" t="s">
        <v>1481</v>
      </c>
      <c r="G94" s="4">
        <v>96346170</v>
      </c>
      <c r="H94" s="4">
        <v>97105408</v>
      </c>
      <c r="I94" s="4">
        <v>98735921</v>
      </c>
      <c r="J94" s="4">
        <v>97105408</v>
      </c>
      <c r="K94" s="4">
        <v>98735921</v>
      </c>
    </row>
    <row r="95" spans="1:11" x14ac:dyDescent="0.25">
      <c r="A95" s="3" t="s">
        <v>168</v>
      </c>
      <c r="B95" s="3" t="s">
        <v>169</v>
      </c>
      <c r="C95" s="3" t="s">
        <v>9</v>
      </c>
      <c r="D95" s="3" t="s">
        <v>1355</v>
      </c>
      <c r="E95" s="3" t="s">
        <v>1482</v>
      </c>
      <c r="F95" s="3" t="s">
        <v>1483</v>
      </c>
      <c r="G95" s="4">
        <v>128733472</v>
      </c>
      <c r="H95" s="4">
        <v>138087832</v>
      </c>
      <c r="I95" s="4">
        <v>139275326</v>
      </c>
      <c r="J95" s="4">
        <v>134738432</v>
      </c>
      <c r="K95" s="4">
        <v>139275326</v>
      </c>
    </row>
    <row r="96" spans="1:11" x14ac:dyDescent="0.25">
      <c r="A96" s="3" t="s">
        <v>168</v>
      </c>
      <c r="B96" s="3" t="s">
        <v>169</v>
      </c>
      <c r="C96" s="3" t="s">
        <v>9</v>
      </c>
      <c r="D96" s="3" t="s">
        <v>1355</v>
      </c>
      <c r="E96" s="3" t="s">
        <v>1484</v>
      </c>
      <c r="F96" s="3" t="s">
        <v>1485</v>
      </c>
      <c r="G96" s="4">
        <v>102579761</v>
      </c>
      <c r="H96" s="4">
        <v>98851210</v>
      </c>
      <c r="I96" s="4">
        <v>105903613</v>
      </c>
      <c r="J96" s="4">
        <v>89536892</v>
      </c>
      <c r="K96" s="4">
        <v>90339295</v>
      </c>
    </row>
    <row r="97" spans="1:11" x14ac:dyDescent="0.25">
      <c r="A97" s="3" t="s">
        <v>168</v>
      </c>
      <c r="B97" s="3" t="s">
        <v>169</v>
      </c>
      <c r="C97" s="3" t="s">
        <v>9</v>
      </c>
      <c r="D97" s="3" t="s">
        <v>1355</v>
      </c>
      <c r="E97" s="3" t="s">
        <v>1486</v>
      </c>
      <c r="F97" s="3" t="s">
        <v>1487</v>
      </c>
      <c r="G97" s="4">
        <v>9696350</v>
      </c>
      <c r="H97" s="4">
        <v>6523616</v>
      </c>
      <c r="I97" s="4">
        <v>6552680</v>
      </c>
      <c r="J97" s="4">
        <v>6523616</v>
      </c>
      <c r="K97" s="4">
        <v>6552680</v>
      </c>
    </row>
    <row r="98" spans="1:11" x14ac:dyDescent="0.25">
      <c r="A98" s="3" t="s">
        <v>168</v>
      </c>
      <c r="B98" s="3" t="s">
        <v>169</v>
      </c>
      <c r="C98" s="3" t="s">
        <v>9</v>
      </c>
      <c r="D98" s="3" t="s">
        <v>1355</v>
      </c>
      <c r="E98" s="3" t="s">
        <v>1488</v>
      </c>
      <c r="F98" s="3" t="s">
        <v>1489</v>
      </c>
      <c r="G98" s="4">
        <v>37912186</v>
      </c>
      <c r="H98" s="4">
        <v>41041905</v>
      </c>
      <c r="I98" s="4">
        <v>41041905</v>
      </c>
      <c r="J98" s="4">
        <v>41041905</v>
      </c>
      <c r="K98" s="4">
        <v>41041905</v>
      </c>
    </row>
    <row r="99" spans="1:11" x14ac:dyDescent="0.25">
      <c r="A99" s="3" t="s">
        <v>168</v>
      </c>
      <c r="B99" s="3" t="s">
        <v>169</v>
      </c>
      <c r="C99" s="3" t="s">
        <v>9</v>
      </c>
      <c r="D99" s="3" t="s">
        <v>1355</v>
      </c>
      <c r="E99" s="3" t="s">
        <v>1490</v>
      </c>
      <c r="F99" s="3" t="s">
        <v>1491</v>
      </c>
      <c r="G99" s="4">
        <v>140487</v>
      </c>
      <c r="H99" s="4">
        <v>155600</v>
      </c>
      <c r="I99" s="4">
        <v>155600</v>
      </c>
      <c r="J99" s="4">
        <v>155600</v>
      </c>
      <c r="K99" s="4">
        <v>155600</v>
      </c>
    </row>
    <row r="100" spans="1:11" x14ac:dyDescent="0.25">
      <c r="A100" s="3" t="s">
        <v>168</v>
      </c>
      <c r="B100" s="3" t="s">
        <v>169</v>
      </c>
      <c r="C100" s="3" t="s">
        <v>9</v>
      </c>
      <c r="D100" s="3" t="s">
        <v>1355</v>
      </c>
      <c r="E100" s="3" t="s">
        <v>1492</v>
      </c>
      <c r="F100" s="3" t="s">
        <v>1493</v>
      </c>
      <c r="G100" s="4">
        <v>207047</v>
      </c>
      <c r="H100" s="4">
        <v>0</v>
      </c>
      <c r="I100" s="4">
        <v>0</v>
      </c>
      <c r="J100" s="4">
        <v>0</v>
      </c>
      <c r="K100" s="4">
        <v>0</v>
      </c>
    </row>
    <row r="101" spans="1:11" x14ac:dyDescent="0.25">
      <c r="A101" s="3" t="s">
        <v>203</v>
      </c>
      <c r="B101" s="3" t="s">
        <v>204</v>
      </c>
      <c r="C101" s="3" t="s">
        <v>9</v>
      </c>
      <c r="D101" s="3" t="s">
        <v>1355</v>
      </c>
      <c r="E101" s="3" t="s">
        <v>1356</v>
      </c>
      <c r="F101" s="3" t="s">
        <v>1357</v>
      </c>
      <c r="G101" s="4">
        <v>45296055</v>
      </c>
      <c r="H101" s="4">
        <v>45289767</v>
      </c>
      <c r="I101" s="4">
        <v>45216269</v>
      </c>
      <c r="J101" s="4">
        <v>44094555</v>
      </c>
      <c r="K101" s="4">
        <v>44021057</v>
      </c>
    </row>
    <row r="102" spans="1:11" x14ac:dyDescent="0.25">
      <c r="A102" s="3" t="s">
        <v>203</v>
      </c>
      <c r="B102" s="3" t="s">
        <v>204</v>
      </c>
      <c r="C102" s="3" t="s">
        <v>9</v>
      </c>
      <c r="D102" s="3" t="s">
        <v>1355</v>
      </c>
      <c r="E102" s="3" t="s">
        <v>1358</v>
      </c>
      <c r="F102" s="3" t="s">
        <v>1359</v>
      </c>
      <c r="G102" s="4">
        <v>2359373</v>
      </c>
      <c r="H102" s="4">
        <v>2343904</v>
      </c>
      <c r="I102" s="4">
        <v>2340780</v>
      </c>
      <c r="J102" s="4">
        <v>2276404</v>
      </c>
      <c r="K102" s="4">
        <v>2273280</v>
      </c>
    </row>
    <row r="103" spans="1:11" x14ac:dyDescent="0.25">
      <c r="A103" s="3" t="s">
        <v>203</v>
      </c>
      <c r="B103" s="3" t="s">
        <v>204</v>
      </c>
      <c r="C103" s="3" t="s">
        <v>9</v>
      </c>
      <c r="D103" s="3" t="s">
        <v>1355</v>
      </c>
      <c r="E103" s="3" t="s">
        <v>1494</v>
      </c>
      <c r="F103" s="3" t="s">
        <v>1495</v>
      </c>
      <c r="G103" s="4">
        <v>165806</v>
      </c>
      <c r="H103" s="4">
        <v>164148</v>
      </c>
      <c r="I103" s="4">
        <v>164148</v>
      </c>
      <c r="J103" s="4">
        <v>164148</v>
      </c>
      <c r="K103" s="4">
        <v>164148</v>
      </c>
    </row>
    <row r="104" spans="1:11" x14ac:dyDescent="0.25">
      <c r="A104" s="3" t="s">
        <v>203</v>
      </c>
      <c r="B104" s="3" t="s">
        <v>204</v>
      </c>
      <c r="C104" s="3" t="s">
        <v>9</v>
      </c>
      <c r="D104" s="3" t="s">
        <v>1355</v>
      </c>
      <c r="E104" s="3" t="s">
        <v>1496</v>
      </c>
      <c r="F104" s="3" t="s">
        <v>1497</v>
      </c>
      <c r="G104" s="4">
        <v>52044</v>
      </c>
      <c r="H104" s="4">
        <v>27398</v>
      </c>
      <c r="I104" s="4">
        <v>27398</v>
      </c>
      <c r="J104" s="4">
        <v>27398</v>
      </c>
      <c r="K104" s="4">
        <v>27398</v>
      </c>
    </row>
    <row r="105" spans="1:11" x14ac:dyDescent="0.25">
      <c r="A105" s="3" t="s">
        <v>203</v>
      </c>
      <c r="B105" s="3" t="s">
        <v>204</v>
      </c>
      <c r="C105" s="3" t="s">
        <v>9</v>
      </c>
      <c r="D105" s="3" t="s">
        <v>1355</v>
      </c>
      <c r="E105" s="3" t="s">
        <v>1498</v>
      </c>
      <c r="F105" s="3" t="s">
        <v>1499</v>
      </c>
      <c r="G105" s="4">
        <v>191757</v>
      </c>
      <c r="H105" s="4">
        <v>135413</v>
      </c>
      <c r="I105" s="4">
        <v>135413</v>
      </c>
      <c r="J105" s="4">
        <v>135413</v>
      </c>
      <c r="K105" s="4">
        <v>135413</v>
      </c>
    </row>
    <row r="106" spans="1:11" x14ac:dyDescent="0.25">
      <c r="A106" s="3" t="s">
        <v>203</v>
      </c>
      <c r="B106" s="3" t="s">
        <v>204</v>
      </c>
      <c r="C106" s="3" t="s">
        <v>9</v>
      </c>
      <c r="D106" s="3" t="s">
        <v>1355</v>
      </c>
      <c r="E106" s="3" t="s">
        <v>1500</v>
      </c>
      <c r="F106" s="3" t="s">
        <v>1501</v>
      </c>
      <c r="G106" s="4">
        <v>1107897</v>
      </c>
      <c r="H106" s="4">
        <v>1041425</v>
      </c>
      <c r="I106" s="4">
        <v>1041425</v>
      </c>
      <c r="J106" s="4">
        <v>1041425</v>
      </c>
      <c r="K106" s="4">
        <v>1041425</v>
      </c>
    </row>
    <row r="107" spans="1:11" x14ac:dyDescent="0.25">
      <c r="A107" s="3" t="s">
        <v>203</v>
      </c>
      <c r="B107" s="3" t="s">
        <v>204</v>
      </c>
      <c r="C107" s="3" t="s">
        <v>9</v>
      </c>
      <c r="D107" s="3" t="s">
        <v>1355</v>
      </c>
      <c r="E107" s="3" t="s">
        <v>1502</v>
      </c>
      <c r="F107" s="3" t="s">
        <v>1503</v>
      </c>
      <c r="G107" s="4">
        <v>444</v>
      </c>
      <c r="H107" s="4">
        <v>409</v>
      </c>
      <c r="I107" s="4">
        <v>409</v>
      </c>
      <c r="J107" s="4">
        <v>409</v>
      </c>
      <c r="K107" s="4">
        <v>409</v>
      </c>
    </row>
    <row r="108" spans="1:11" x14ac:dyDescent="0.25">
      <c r="A108" s="3" t="s">
        <v>203</v>
      </c>
      <c r="B108" s="3" t="s">
        <v>204</v>
      </c>
      <c r="C108" s="3" t="s">
        <v>9</v>
      </c>
      <c r="D108" s="3" t="s">
        <v>1355</v>
      </c>
      <c r="E108" s="3" t="s">
        <v>1504</v>
      </c>
      <c r="F108" s="3" t="s">
        <v>1505</v>
      </c>
      <c r="G108" s="4">
        <v>240619</v>
      </c>
      <c r="H108" s="4">
        <v>0</v>
      </c>
      <c r="I108" s="4">
        <v>0</v>
      </c>
      <c r="J108" s="4">
        <v>228213</v>
      </c>
      <c r="K108" s="4">
        <v>228213</v>
      </c>
    </row>
    <row r="109" spans="1:11" x14ac:dyDescent="0.25">
      <c r="A109" s="3" t="s">
        <v>203</v>
      </c>
      <c r="B109" s="3" t="s">
        <v>204</v>
      </c>
      <c r="C109" s="3" t="s">
        <v>9</v>
      </c>
      <c r="D109" s="3" t="s">
        <v>1355</v>
      </c>
      <c r="E109" s="3" t="s">
        <v>1506</v>
      </c>
      <c r="F109" s="3" t="s">
        <v>1507</v>
      </c>
      <c r="G109" s="4">
        <v>1044948</v>
      </c>
      <c r="H109" s="4">
        <v>0</v>
      </c>
      <c r="I109" s="4">
        <v>0</v>
      </c>
      <c r="J109" s="4">
        <v>1034499</v>
      </c>
      <c r="K109" s="4">
        <v>1034499</v>
      </c>
    </row>
    <row r="110" spans="1:11" x14ac:dyDescent="0.25">
      <c r="A110" s="3" t="s">
        <v>203</v>
      </c>
      <c r="B110" s="3" t="s">
        <v>204</v>
      </c>
      <c r="C110" s="3" t="s">
        <v>212</v>
      </c>
      <c r="D110" s="3" t="s">
        <v>1508</v>
      </c>
      <c r="E110" s="3" t="s">
        <v>1356</v>
      </c>
      <c r="F110" s="3" t="s">
        <v>1357</v>
      </c>
      <c r="G110" s="4">
        <v>405969</v>
      </c>
      <c r="H110" s="4">
        <v>369969</v>
      </c>
      <c r="I110" s="4">
        <v>369969</v>
      </c>
      <c r="J110" s="4">
        <v>369969</v>
      </c>
      <c r="K110" s="4">
        <v>369969</v>
      </c>
    </row>
    <row r="111" spans="1:11" x14ac:dyDescent="0.25">
      <c r="A111" s="3" t="s">
        <v>203</v>
      </c>
      <c r="B111" s="3" t="s">
        <v>204</v>
      </c>
      <c r="C111" s="3" t="s">
        <v>212</v>
      </c>
      <c r="D111" s="3" t="s">
        <v>1508</v>
      </c>
      <c r="E111" s="3" t="s">
        <v>1358</v>
      </c>
      <c r="F111" s="3" t="s">
        <v>1359</v>
      </c>
      <c r="G111" s="4">
        <v>10428</v>
      </c>
      <c r="H111" s="4">
        <v>10428</v>
      </c>
      <c r="I111" s="4">
        <v>10428</v>
      </c>
      <c r="J111" s="4">
        <v>10428</v>
      </c>
      <c r="K111" s="4">
        <v>10428</v>
      </c>
    </row>
    <row r="112" spans="1:11" x14ac:dyDescent="0.25">
      <c r="A112" s="3" t="s">
        <v>203</v>
      </c>
      <c r="B112" s="3" t="s">
        <v>204</v>
      </c>
      <c r="C112" s="3" t="s">
        <v>212</v>
      </c>
      <c r="D112" s="3" t="s">
        <v>1508</v>
      </c>
      <c r="E112" s="3" t="s">
        <v>1417</v>
      </c>
      <c r="F112" s="3" t="s">
        <v>1418</v>
      </c>
      <c r="G112" s="4">
        <v>339273</v>
      </c>
      <c r="H112" s="4">
        <v>306273</v>
      </c>
      <c r="I112" s="4">
        <v>306273</v>
      </c>
      <c r="J112" s="4">
        <v>306273</v>
      </c>
      <c r="K112" s="4">
        <v>306273</v>
      </c>
    </row>
    <row r="113" spans="1:11" x14ac:dyDescent="0.25">
      <c r="A113" s="3" t="s">
        <v>215</v>
      </c>
      <c r="B113" s="3" t="s">
        <v>216</v>
      </c>
      <c r="C113" s="3" t="s">
        <v>9</v>
      </c>
      <c r="D113" s="3" t="s">
        <v>1355</v>
      </c>
      <c r="E113" s="3" t="s">
        <v>1356</v>
      </c>
      <c r="F113" s="3" t="s">
        <v>1357</v>
      </c>
      <c r="G113" s="4">
        <v>14549545</v>
      </c>
      <c r="H113" s="4">
        <v>12937213</v>
      </c>
      <c r="I113" s="4">
        <v>12937213</v>
      </c>
      <c r="J113" s="4">
        <v>12749297</v>
      </c>
      <c r="K113" s="4">
        <v>12749297</v>
      </c>
    </row>
    <row r="114" spans="1:11" x14ac:dyDescent="0.25">
      <c r="A114" s="3" t="s">
        <v>215</v>
      </c>
      <c r="B114" s="3" t="s">
        <v>216</v>
      </c>
      <c r="C114" s="3" t="s">
        <v>9</v>
      </c>
      <c r="D114" s="3" t="s">
        <v>1355</v>
      </c>
      <c r="E114" s="3" t="s">
        <v>1358</v>
      </c>
      <c r="F114" s="3" t="s">
        <v>1359</v>
      </c>
      <c r="G114" s="4">
        <v>1297487</v>
      </c>
      <c r="H114" s="4">
        <v>1193685</v>
      </c>
      <c r="I114" s="4">
        <v>1193685</v>
      </c>
      <c r="J114" s="4">
        <v>1193685</v>
      </c>
      <c r="K114" s="4">
        <v>1193685</v>
      </c>
    </row>
    <row r="115" spans="1:11" x14ac:dyDescent="0.25">
      <c r="A115" s="3" t="s">
        <v>228</v>
      </c>
      <c r="B115" s="3" t="s">
        <v>229</v>
      </c>
      <c r="C115" s="3" t="s">
        <v>9</v>
      </c>
      <c r="D115" s="3" t="s">
        <v>1355</v>
      </c>
      <c r="E115" s="3" t="s">
        <v>1356</v>
      </c>
      <c r="F115" s="3" t="s">
        <v>1357</v>
      </c>
      <c r="G115" s="4">
        <v>214679415</v>
      </c>
      <c r="H115" s="4">
        <v>188686904</v>
      </c>
      <c r="I115" s="4">
        <v>187513029</v>
      </c>
      <c r="J115" s="4">
        <v>206786718</v>
      </c>
      <c r="K115" s="4">
        <v>205731665</v>
      </c>
    </row>
    <row r="116" spans="1:11" x14ac:dyDescent="0.25">
      <c r="A116" s="3" t="s">
        <v>228</v>
      </c>
      <c r="B116" s="3" t="s">
        <v>229</v>
      </c>
      <c r="C116" s="3" t="s">
        <v>9</v>
      </c>
      <c r="D116" s="3" t="s">
        <v>1355</v>
      </c>
      <c r="E116" s="3" t="s">
        <v>1358</v>
      </c>
      <c r="F116" s="3" t="s">
        <v>1359</v>
      </c>
      <c r="G116" s="4">
        <v>17335354</v>
      </c>
      <c r="H116" s="4">
        <v>15496195</v>
      </c>
      <c r="I116" s="4">
        <v>15413556</v>
      </c>
      <c r="J116" s="4">
        <v>16665111</v>
      </c>
      <c r="K116" s="4">
        <v>16590769</v>
      </c>
    </row>
    <row r="117" spans="1:11" x14ac:dyDescent="0.25">
      <c r="A117" s="3" t="s">
        <v>228</v>
      </c>
      <c r="B117" s="3" t="s">
        <v>229</v>
      </c>
      <c r="C117" s="3" t="s">
        <v>9</v>
      </c>
      <c r="D117" s="3" t="s">
        <v>1355</v>
      </c>
      <c r="E117" s="3" t="s">
        <v>1509</v>
      </c>
      <c r="F117" s="3" t="s">
        <v>1510</v>
      </c>
      <c r="G117" s="4">
        <v>0</v>
      </c>
      <c r="H117" s="4">
        <v>0</v>
      </c>
      <c r="I117" s="4">
        <v>350000</v>
      </c>
      <c r="J117" s="4">
        <v>0</v>
      </c>
      <c r="K117" s="4">
        <v>350000</v>
      </c>
    </row>
    <row r="118" spans="1:11" x14ac:dyDescent="0.25">
      <c r="A118" s="3" t="s">
        <v>228</v>
      </c>
      <c r="B118" s="3" t="s">
        <v>229</v>
      </c>
      <c r="C118" s="3" t="s">
        <v>9</v>
      </c>
      <c r="D118" s="3" t="s">
        <v>1355</v>
      </c>
      <c r="E118" s="3" t="s">
        <v>1511</v>
      </c>
      <c r="F118" s="3" t="s">
        <v>1512</v>
      </c>
      <c r="G118" s="4">
        <v>3738222</v>
      </c>
      <c r="H118" s="4">
        <v>3143845</v>
      </c>
      <c r="I118" s="4">
        <v>3143845</v>
      </c>
      <c r="J118" s="4">
        <v>3143845</v>
      </c>
      <c r="K118" s="4">
        <v>3143845</v>
      </c>
    </row>
    <row r="119" spans="1:11" x14ac:dyDescent="0.25">
      <c r="A119" s="3" t="s">
        <v>228</v>
      </c>
      <c r="B119" s="3" t="s">
        <v>229</v>
      </c>
      <c r="C119" s="3" t="s">
        <v>9</v>
      </c>
      <c r="D119" s="3" t="s">
        <v>1355</v>
      </c>
      <c r="E119" s="3" t="s">
        <v>1513</v>
      </c>
      <c r="F119" s="3" t="s">
        <v>1514</v>
      </c>
      <c r="G119" s="4">
        <v>2630408</v>
      </c>
      <c r="H119" s="4">
        <v>2282800</v>
      </c>
      <c r="I119" s="4">
        <v>2277422</v>
      </c>
      <c r="J119" s="4">
        <v>2372737</v>
      </c>
      <c r="K119" s="4">
        <v>2365359</v>
      </c>
    </row>
    <row r="120" spans="1:11" x14ac:dyDescent="0.25">
      <c r="A120" s="3" t="s">
        <v>228</v>
      </c>
      <c r="B120" s="3" t="s">
        <v>229</v>
      </c>
      <c r="C120" s="3" t="s">
        <v>9</v>
      </c>
      <c r="D120" s="3" t="s">
        <v>1355</v>
      </c>
      <c r="E120" s="3" t="s">
        <v>1368</v>
      </c>
      <c r="F120" s="3" t="s">
        <v>1369</v>
      </c>
      <c r="G120" s="4">
        <v>14508429</v>
      </c>
      <c r="H120" s="4">
        <v>13823176</v>
      </c>
      <c r="I120" s="4">
        <v>13823176</v>
      </c>
      <c r="J120" s="4">
        <v>13823176</v>
      </c>
      <c r="K120" s="4">
        <v>13823176</v>
      </c>
    </row>
    <row r="121" spans="1:11" x14ac:dyDescent="0.25">
      <c r="A121" s="3" t="s">
        <v>228</v>
      </c>
      <c r="B121" s="3" t="s">
        <v>229</v>
      </c>
      <c r="C121" s="3" t="s">
        <v>9</v>
      </c>
      <c r="D121" s="3" t="s">
        <v>1355</v>
      </c>
      <c r="E121" s="3" t="s">
        <v>1515</v>
      </c>
      <c r="F121" s="3" t="s">
        <v>1516</v>
      </c>
      <c r="G121" s="4">
        <v>25303421</v>
      </c>
      <c r="H121" s="4">
        <v>21026656</v>
      </c>
      <c r="I121" s="4">
        <v>21026656</v>
      </c>
      <c r="J121" s="4">
        <v>21026656</v>
      </c>
      <c r="K121" s="4">
        <v>21026656</v>
      </c>
    </row>
    <row r="122" spans="1:11" x14ac:dyDescent="0.25">
      <c r="A122" s="3" t="s">
        <v>228</v>
      </c>
      <c r="B122" s="3" t="s">
        <v>229</v>
      </c>
      <c r="C122" s="3" t="s">
        <v>9</v>
      </c>
      <c r="D122" s="3" t="s">
        <v>1355</v>
      </c>
      <c r="E122" s="3" t="s">
        <v>1517</v>
      </c>
      <c r="F122" s="3" t="s">
        <v>1518</v>
      </c>
      <c r="G122" s="4">
        <v>4262613</v>
      </c>
      <c r="H122" s="4">
        <v>3761425</v>
      </c>
      <c r="I122" s="4">
        <v>3761425</v>
      </c>
      <c r="J122" s="4">
        <v>3761425</v>
      </c>
      <c r="K122" s="4">
        <v>3761425</v>
      </c>
    </row>
    <row r="123" spans="1:11" x14ac:dyDescent="0.25">
      <c r="A123" s="3" t="s">
        <v>228</v>
      </c>
      <c r="B123" s="3" t="s">
        <v>229</v>
      </c>
      <c r="C123" s="3" t="s">
        <v>9</v>
      </c>
      <c r="D123" s="3" t="s">
        <v>1355</v>
      </c>
      <c r="E123" s="3" t="s">
        <v>1519</v>
      </c>
      <c r="F123" s="3" t="s">
        <v>1520</v>
      </c>
      <c r="G123" s="4">
        <v>0</v>
      </c>
      <c r="H123" s="4">
        <v>2500000</v>
      </c>
      <c r="I123" s="4">
        <v>2700000</v>
      </c>
      <c r="J123" s="4">
        <v>1400000</v>
      </c>
      <c r="K123" s="4">
        <v>1900000</v>
      </c>
    </row>
    <row r="124" spans="1:11" x14ac:dyDescent="0.25">
      <c r="A124" s="3" t="s">
        <v>228</v>
      </c>
      <c r="B124" s="3" t="s">
        <v>229</v>
      </c>
      <c r="C124" s="3" t="s">
        <v>9</v>
      </c>
      <c r="D124" s="3" t="s">
        <v>1355</v>
      </c>
      <c r="E124" s="3" t="s">
        <v>1521</v>
      </c>
      <c r="F124" s="3" t="s">
        <v>1522</v>
      </c>
      <c r="G124" s="4">
        <v>5030212</v>
      </c>
      <c r="H124" s="4">
        <v>4879910</v>
      </c>
      <c r="I124" s="4">
        <v>4879910</v>
      </c>
      <c r="J124" s="4">
        <v>4879910</v>
      </c>
      <c r="K124" s="4">
        <v>4879910</v>
      </c>
    </row>
    <row r="125" spans="1:11" x14ac:dyDescent="0.25">
      <c r="A125" s="3" t="s">
        <v>228</v>
      </c>
      <c r="B125" s="3" t="s">
        <v>229</v>
      </c>
      <c r="C125" s="3" t="s">
        <v>9</v>
      </c>
      <c r="D125" s="3" t="s">
        <v>1355</v>
      </c>
      <c r="E125" s="3" t="s">
        <v>1523</v>
      </c>
      <c r="F125" s="3" t="s">
        <v>1524</v>
      </c>
      <c r="G125" s="4">
        <v>237650362</v>
      </c>
      <c r="H125" s="4">
        <v>237439275</v>
      </c>
      <c r="I125" s="4">
        <v>238987753</v>
      </c>
      <c r="J125" s="4">
        <v>239401827</v>
      </c>
      <c r="K125" s="4">
        <v>244850305</v>
      </c>
    </row>
    <row r="126" spans="1:11" x14ac:dyDescent="0.25">
      <c r="A126" s="3" t="s">
        <v>276</v>
      </c>
      <c r="B126" s="3" t="s">
        <v>277</v>
      </c>
      <c r="C126" s="3" t="s">
        <v>9</v>
      </c>
      <c r="D126" s="3" t="s">
        <v>1355</v>
      </c>
      <c r="E126" s="3" t="s">
        <v>1356</v>
      </c>
      <c r="F126" s="3" t="s">
        <v>1357</v>
      </c>
      <c r="G126" s="4">
        <v>28697939</v>
      </c>
      <c r="H126" s="4">
        <v>20685513</v>
      </c>
      <c r="I126" s="4">
        <v>20685513</v>
      </c>
      <c r="J126" s="4">
        <v>23813531</v>
      </c>
      <c r="K126" s="4">
        <v>17292531</v>
      </c>
    </row>
    <row r="127" spans="1:11" x14ac:dyDescent="0.25">
      <c r="A127" s="3" t="s">
        <v>276</v>
      </c>
      <c r="B127" s="3" t="s">
        <v>277</v>
      </c>
      <c r="C127" s="3" t="s">
        <v>9</v>
      </c>
      <c r="D127" s="3" t="s">
        <v>1355</v>
      </c>
      <c r="E127" s="3" t="s">
        <v>1358</v>
      </c>
      <c r="F127" s="3" t="s">
        <v>1359</v>
      </c>
      <c r="G127" s="4">
        <v>2957606</v>
      </c>
      <c r="H127" s="4">
        <v>1705325</v>
      </c>
      <c r="I127" s="4">
        <v>1705325</v>
      </c>
      <c r="J127" s="4">
        <v>2540478</v>
      </c>
      <c r="K127" s="4">
        <v>880478</v>
      </c>
    </row>
    <row r="128" spans="1:11" x14ac:dyDescent="0.25">
      <c r="A128" s="3" t="s">
        <v>276</v>
      </c>
      <c r="B128" s="3" t="s">
        <v>277</v>
      </c>
      <c r="C128" s="3" t="s">
        <v>9</v>
      </c>
      <c r="D128" s="3" t="s">
        <v>1355</v>
      </c>
      <c r="E128" s="3" t="s">
        <v>1403</v>
      </c>
      <c r="F128" s="3" t="s">
        <v>1363</v>
      </c>
      <c r="G128" s="4">
        <v>239671</v>
      </c>
      <c r="H128" s="4">
        <v>225292</v>
      </c>
      <c r="I128" s="4">
        <v>225292</v>
      </c>
      <c r="J128" s="4">
        <v>225292</v>
      </c>
      <c r="K128" s="4">
        <v>225292</v>
      </c>
    </row>
    <row r="129" spans="1:11" x14ac:dyDescent="0.25">
      <c r="A129" s="3" t="s">
        <v>276</v>
      </c>
      <c r="B129" s="3" t="s">
        <v>277</v>
      </c>
      <c r="C129" s="3" t="s">
        <v>9</v>
      </c>
      <c r="D129" s="3" t="s">
        <v>1355</v>
      </c>
      <c r="E129" s="3" t="s">
        <v>1525</v>
      </c>
      <c r="F129" s="3" t="s">
        <v>1526</v>
      </c>
      <c r="G129" s="4">
        <v>411935</v>
      </c>
      <c r="H129" s="4">
        <v>399577</v>
      </c>
      <c r="I129" s="4">
        <v>399577</v>
      </c>
      <c r="J129" s="4">
        <v>399577</v>
      </c>
      <c r="K129" s="4">
        <v>399577</v>
      </c>
    </row>
    <row r="130" spans="1:11" x14ac:dyDescent="0.25">
      <c r="A130" s="3" t="s">
        <v>276</v>
      </c>
      <c r="B130" s="3" t="s">
        <v>277</v>
      </c>
      <c r="C130" s="3" t="s">
        <v>9</v>
      </c>
      <c r="D130" s="3" t="s">
        <v>1355</v>
      </c>
      <c r="E130" s="3" t="s">
        <v>1527</v>
      </c>
      <c r="F130" s="3" t="s">
        <v>1528</v>
      </c>
      <c r="G130" s="4">
        <v>133005</v>
      </c>
      <c r="H130" s="4">
        <v>129015</v>
      </c>
      <c r="I130" s="4">
        <v>129015</v>
      </c>
      <c r="J130" s="4">
        <v>129015</v>
      </c>
      <c r="K130" s="4">
        <v>129015</v>
      </c>
    </row>
    <row r="131" spans="1:11" x14ac:dyDescent="0.25">
      <c r="A131" s="3" t="s">
        <v>276</v>
      </c>
      <c r="B131" s="3" t="s">
        <v>277</v>
      </c>
      <c r="C131" s="3" t="s">
        <v>9</v>
      </c>
      <c r="D131" s="3" t="s">
        <v>1355</v>
      </c>
      <c r="E131" s="3" t="s">
        <v>1529</v>
      </c>
      <c r="F131" s="3" t="s">
        <v>1530</v>
      </c>
      <c r="G131" s="4">
        <v>123974</v>
      </c>
      <c r="H131" s="4">
        <v>122735</v>
      </c>
      <c r="I131" s="4">
        <v>122735</v>
      </c>
      <c r="J131" s="4">
        <v>122735</v>
      </c>
      <c r="K131" s="4">
        <v>122735</v>
      </c>
    </row>
    <row r="132" spans="1:11" x14ac:dyDescent="0.25">
      <c r="A132" s="3" t="s">
        <v>276</v>
      </c>
      <c r="B132" s="3" t="s">
        <v>277</v>
      </c>
      <c r="C132" s="3" t="s">
        <v>9</v>
      </c>
      <c r="D132" s="3" t="s">
        <v>1355</v>
      </c>
      <c r="E132" s="3" t="s">
        <v>1531</v>
      </c>
      <c r="F132" s="3" t="s">
        <v>1532</v>
      </c>
      <c r="G132" s="4">
        <v>6006921</v>
      </c>
      <c r="H132" s="4">
        <v>6481921</v>
      </c>
      <c r="I132" s="4">
        <v>6481921</v>
      </c>
      <c r="J132" s="4">
        <v>5946852</v>
      </c>
      <c r="K132" s="4">
        <v>5946852</v>
      </c>
    </row>
    <row r="133" spans="1:11" x14ac:dyDescent="0.25">
      <c r="A133" s="3" t="s">
        <v>276</v>
      </c>
      <c r="B133" s="3" t="s">
        <v>277</v>
      </c>
      <c r="C133" s="3" t="s">
        <v>9</v>
      </c>
      <c r="D133" s="3" t="s">
        <v>1355</v>
      </c>
      <c r="E133" s="3" t="s">
        <v>1533</v>
      </c>
      <c r="F133" s="3" t="s">
        <v>1534</v>
      </c>
      <c r="G133" s="4">
        <v>3164792</v>
      </c>
      <c r="H133" s="4">
        <v>3613792</v>
      </c>
      <c r="I133" s="4">
        <v>3613792</v>
      </c>
      <c r="J133" s="4">
        <v>3613792</v>
      </c>
      <c r="K133" s="4">
        <v>3613792</v>
      </c>
    </row>
    <row r="134" spans="1:11" x14ac:dyDescent="0.25">
      <c r="A134" s="3" t="s">
        <v>276</v>
      </c>
      <c r="B134" s="3" t="s">
        <v>277</v>
      </c>
      <c r="C134" s="3" t="s">
        <v>9</v>
      </c>
      <c r="D134" s="3" t="s">
        <v>1355</v>
      </c>
      <c r="E134" s="3" t="s">
        <v>1535</v>
      </c>
      <c r="F134" s="3" t="s">
        <v>1536</v>
      </c>
      <c r="G134" s="4">
        <v>910471</v>
      </c>
      <c r="H134" s="4">
        <v>855844</v>
      </c>
      <c r="I134" s="4">
        <v>855844</v>
      </c>
      <c r="J134" s="4">
        <v>855844</v>
      </c>
      <c r="K134" s="4">
        <v>855844</v>
      </c>
    </row>
    <row r="135" spans="1:11" x14ac:dyDescent="0.25">
      <c r="A135" s="3" t="s">
        <v>276</v>
      </c>
      <c r="B135" s="3" t="s">
        <v>277</v>
      </c>
      <c r="C135" s="3" t="s">
        <v>9</v>
      </c>
      <c r="D135" s="3" t="s">
        <v>1355</v>
      </c>
      <c r="E135" s="3" t="s">
        <v>1537</v>
      </c>
      <c r="F135" s="3" t="s">
        <v>1538</v>
      </c>
      <c r="G135" s="4">
        <v>3965552</v>
      </c>
      <c r="H135" s="4">
        <v>3925897</v>
      </c>
      <c r="I135" s="4">
        <v>3925897</v>
      </c>
      <c r="J135" s="4">
        <v>3925897</v>
      </c>
      <c r="K135" s="4">
        <v>3925897</v>
      </c>
    </row>
    <row r="136" spans="1:11" x14ac:dyDescent="0.25">
      <c r="A136" s="3" t="s">
        <v>276</v>
      </c>
      <c r="B136" s="3" t="s">
        <v>277</v>
      </c>
      <c r="C136" s="3" t="s">
        <v>9</v>
      </c>
      <c r="D136" s="3" t="s">
        <v>1355</v>
      </c>
      <c r="E136" s="3" t="s">
        <v>1406</v>
      </c>
      <c r="F136" s="3" t="s">
        <v>1407</v>
      </c>
      <c r="G136" s="4">
        <v>8261232</v>
      </c>
      <c r="H136" s="4">
        <v>6181612</v>
      </c>
      <c r="I136" s="4">
        <v>6181612</v>
      </c>
      <c r="J136" s="4">
        <v>7939569</v>
      </c>
      <c r="K136" s="4">
        <v>6209569</v>
      </c>
    </row>
    <row r="137" spans="1:11" x14ac:dyDescent="0.25">
      <c r="A137" s="3" t="s">
        <v>276</v>
      </c>
      <c r="B137" s="3" t="s">
        <v>277</v>
      </c>
      <c r="C137" s="3" t="s">
        <v>9</v>
      </c>
      <c r="D137" s="3" t="s">
        <v>1355</v>
      </c>
      <c r="E137" s="3" t="s">
        <v>1539</v>
      </c>
      <c r="F137" s="3" t="s">
        <v>1540</v>
      </c>
      <c r="G137" s="4">
        <v>8845938</v>
      </c>
      <c r="H137" s="4">
        <v>8442700</v>
      </c>
      <c r="I137" s="4">
        <v>8442700</v>
      </c>
      <c r="J137" s="4">
        <v>8442700</v>
      </c>
      <c r="K137" s="4">
        <v>8442700</v>
      </c>
    </row>
    <row r="138" spans="1:11" x14ac:dyDescent="0.25">
      <c r="A138" s="3" t="s">
        <v>276</v>
      </c>
      <c r="B138" s="3" t="s">
        <v>277</v>
      </c>
      <c r="C138" s="3" t="s">
        <v>9</v>
      </c>
      <c r="D138" s="3" t="s">
        <v>1355</v>
      </c>
      <c r="E138" s="3" t="s">
        <v>1541</v>
      </c>
      <c r="F138" s="3" t="s">
        <v>1542</v>
      </c>
      <c r="G138" s="4">
        <v>2</v>
      </c>
      <c r="H138" s="4">
        <v>2</v>
      </c>
      <c r="I138" s="4">
        <v>2</v>
      </c>
      <c r="J138" s="4">
        <v>2</v>
      </c>
      <c r="K138" s="4">
        <v>2</v>
      </c>
    </row>
    <row r="139" spans="1:11" x14ac:dyDescent="0.25">
      <c r="A139" s="3" t="s">
        <v>276</v>
      </c>
      <c r="B139" s="3" t="s">
        <v>277</v>
      </c>
      <c r="C139" s="3" t="s">
        <v>9</v>
      </c>
      <c r="D139" s="3" t="s">
        <v>1355</v>
      </c>
      <c r="E139" s="3" t="s">
        <v>1543</v>
      </c>
      <c r="F139" s="3" t="s">
        <v>1544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</row>
    <row r="140" spans="1:11" x14ac:dyDescent="0.25">
      <c r="A140" s="3" t="s">
        <v>276</v>
      </c>
      <c r="B140" s="3" t="s">
        <v>277</v>
      </c>
      <c r="C140" s="3" t="s">
        <v>9</v>
      </c>
      <c r="D140" s="3" t="s">
        <v>1355</v>
      </c>
      <c r="E140" s="3" t="s">
        <v>1545</v>
      </c>
      <c r="F140" s="3" t="s">
        <v>1546</v>
      </c>
      <c r="G140" s="4">
        <v>44937</v>
      </c>
      <c r="H140" s="4">
        <v>4682</v>
      </c>
      <c r="I140" s="4">
        <v>4682</v>
      </c>
      <c r="J140" s="4">
        <v>4937</v>
      </c>
      <c r="K140" s="4">
        <v>4937</v>
      </c>
    </row>
    <row r="141" spans="1:11" x14ac:dyDescent="0.25">
      <c r="A141" s="3" t="s">
        <v>276</v>
      </c>
      <c r="B141" s="3" t="s">
        <v>277</v>
      </c>
      <c r="C141" s="3" t="s">
        <v>9</v>
      </c>
      <c r="D141" s="3" t="s">
        <v>1355</v>
      </c>
      <c r="E141" s="3" t="s">
        <v>1547</v>
      </c>
      <c r="F141" s="3" t="s">
        <v>1548</v>
      </c>
      <c r="G141" s="4">
        <v>26554</v>
      </c>
      <c r="H141" s="4">
        <v>26554</v>
      </c>
      <c r="I141" s="4">
        <v>26554</v>
      </c>
      <c r="J141" s="4">
        <v>3554</v>
      </c>
      <c r="K141" s="4">
        <v>3554</v>
      </c>
    </row>
    <row r="142" spans="1:11" x14ac:dyDescent="0.25">
      <c r="A142" s="3" t="s">
        <v>276</v>
      </c>
      <c r="B142" s="3" t="s">
        <v>277</v>
      </c>
      <c r="C142" s="3" t="s">
        <v>9</v>
      </c>
      <c r="D142" s="3" t="s">
        <v>1355</v>
      </c>
      <c r="E142" s="3" t="s">
        <v>1410</v>
      </c>
      <c r="F142" s="3" t="s">
        <v>1411</v>
      </c>
      <c r="G142" s="4">
        <v>3082</v>
      </c>
      <c r="H142" s="4">
        <v>3082</v>
      </c>
      <c r="I142" s="4">
        <v>3082</v>
      </c>
      <c r="J142" s="4">
        <v>3082</v>
      </c>
      <c r="K142" s="4">
        <v>3082</v>
      </c>
    </row>
    <row r="143" spans="1:11" x14ac:dyDescent="0.25">
      <c r="A143" s="3" t="s">
        <v>276</v>
      </c>
      <c r="B143" s="3" t="s">
        <v>277</v>
      </c>
      <c r="C143" s="3" t="s">
        <v>9</v>
      </c>
      <c r="D143" s="3" t="s">
        <v>1355</v>
      </c>
      <c r="E143" s="3" t="s">
        <v>1549</v>
      </c>
      <c r="F143" s="3" t="s">
        <v>1550</v>
      </c>
      <c r="G143" s="4">
        <v>30295</v>
      </c>
      <c r="H143" s="4">
        <v>30295</v>
      </c>
      <c r="I143" s="4">
        <v>30295</v>
      </c>
      <c r="J143" s="4">
        <v>30295</v>
      </c>
      <c r="K143" s="4">
        <v>30295</v>
      </c>
    </row>
    <row r="144" spans="1:11" x14ac:dyDescent="0.25">
      <c r="A144" s="3" t="s">
        <v>276</v>
      </c>
      <c r="B144" s="3" t="s">
        <v>277</v>
      </c>
      <c r="C144" s="3" t="s">
        <v>9</v>
      </c>
      <c r="D144" s="3" t="s">
        <v>1355</v>
      </c>
      <c r="E144" s="3" t="s">
        <v>1551</v>
      </c>
      <c r="F144" s="3" t="s">
        <v>1552</v>
      </c>
      <c r="G144" s="4">
        <v>45151</v>
      </c>
      <c r="H144" s="4">
        <v>45151</v>
      </c>
      <c r="I144" s="4">
        <v>45151</v>
      </c>
      <c r="J144" s="4">
        <v>45151</v>
      </c>
      <c r="K144" s="4">
        <v>45151</v>
      </c>
    </row>
    <row r="145" spans="1:11" x14ac:dyDescent="0.25">
      <c r="A145" s="3" t="s">
        <v>276</v>
      </c>
      <c r="B145" s="3" t="s">
        <v>277</v>
      </c>
      <c r="C145" s="3" t="s">
        <v>112</v>
      </c>
      <c r="D145" s="3" t="s">
        <v>1414</v>
      </c>
      <c r="E145" s="3" t="s">
        <v>1356</v>
      </c>
      <c r="F145" s="3" t="s">
        <v>1357</v>
      </c>
      <c r="G145" s="4">
        <v>2060488</v>
      </c>
      <c r="H145" s="4">
        <v>2060488</v>
      </c>
      <c r="I145" s="4">
        <v>2060488</v>
      </c>
      <c r="J145" s="4">
        <v>2060488</v>
      </c>
      <c r="K145" s="4">
        <v>2060488</v>
      </c>
    </row>
    <row r="146" spans="1:11" x14ac:dyDescent="0.25">
      <c r="A146" s="3" t="s">
        <v>276</v>
      </c>
      <c r="B146" s="3" t="s">
        <v>277</v>
      </c>
      <c r="C146" s="3" t="s">
        <v>112</v>
      </c>
      <c r="D146" s="3" t="s">
        <v>1414</v>
      </c>
      <c r="E146" s="3" t="s">
        <v>1358</v>
      </c>
      <c r="F146" s="3" t="s">
        <v>1359</v>
      </c>
      <c r="G146" s="4">
        <v>738920</v>
      </c>
      <c r="H146" s="4">
        <v>701974</v>
      </c>
      <c r="I146" s="4">
        <v>701974</v>
      </c>
      <c r="J146" s="4">
        <v>701974</v>
      </c>
      <c r="K146" s="4">
        <v>701974</v>
      </c>
    </row>
    <row r="147" spans="1:11" x14ac:dyDescent="0.25">
      <c r="A147" s="3" t="s">
        <v>276</v>
      </c>
      <c r="B147" s="3" t="s">
        <v>277</v>
      </c>
      <c r="C147" s="3" t="s">
        <v>161</v>
      </c>
      <c r="D147" s="3" t="s">
        <v>1443</v>
      </c>
      <c r="E147" s="3" t="s">
        <v>1356</v>
      </c>
      <c r="F147" s="3" t="s">
        <v>1357</v>
      </c>
      <c r="G147" s="4">
        <v>12110378</v>
      </c>
      <c r="H147" s="4">
        <v>11834823</v>
      </c>
      <c r="I147" s="4">
        <v>11834823</v>
      </c>
      <c r="J147" s="4">
        <v>11834823</v>
      </c>
      <c r="K147" s="4">
        <v>11834823</v>
      </c>
    </row>
    <row r="148" spans="1:11" x14ac:dyDescent="0.25">
      <c r="A148" s="3" t="s">
        <v>276</v>
      </c>
      <c r="B148" s="3" t="s">
        <v>277</v>
      </c>
      <c r="C148" s="3" t="s">
        <v>161</v>
      </c>
      <c r="D148" s="3" t="s">
        <v>1443</v>
      </c>
      <c r="E148" s="3" t="s">
        <v>1358</v>
      </c>
      <c r="F148" s="3" t="s">
        <v>1359</v>
      </c>
      <c r="G148" s="4">
        <v>1479367</v>
      </c>
      <c r="H148" s="4">
        <v>1479367</v>
      </c>
      <c r="I148" s="4">
        <v>1479367</v>
      </c>
      <c r="J148" s="4">
        <v>1479367</v>
      </c>
      <c r="K148" s="4">
        <v>1479367</v>
      </c>
    </row>
    <row r="149" spans="1:11" x14ac:dyDescent="0.25">
      <c r="A149" s="3" t="s">
        <v>276</v>
      </c>
      <c r="B149" s="3" t="s">
        <v>277</v>
      </c>
      <c r="C149" s="3" t="s">
        <v>161</v>
      </c>
      <c r="D149" s="3" t="s">
        <v>1443</v>
      </c>
      <c r="E149" s="3" t="s">
        <v>1360</v>
      </c>
      <c r="F149" s="3" t="s">
        <v>1361</v>
      </c>
      <c r="G149" s="4">
        <v>19500</v>
      </c>
      <c r="H149" s="4">
        <v>19500</v>
      </c>
      <c r="I149" s="4">
        <v>19500</v>
      </c>
      <c r="J149" s="4">
        <v>19500</v>
      </c>
      <c r="K149" s="4">
        <v>19500</v>
      </c>
    </row>
    <row r="150" spans="1:11" x14ac:dyDescent="0.25">
      <c r="A150" s="3" t="s">
        <v>276</v>
      </c>
      <c r="B150" s="3" t="s">
        <v>277</v>
      </c>
      <c r="C150" s="3" t="s">
        <v>161</v>
      </c>
      <c r="D150" s="3" t="s">
        <v>1443</v>
      </c>
      <c r="E150" s="3" t="s">
        <v>1417</v>
      </c>
      <c r="F150" s="3" t="s">
        <v>1418</v>
      </c>
      <c r="G150" s="4">
        <v>9688302</v>
      </c>
      <c r="H150" s="4">
        <v>9467858</v>
      </c>
      <c r="I150" s="4">
        <v>9467858</v>
      </c>
      <c r="J150" s="4">
        <v>9467858</v>
      </c>
      <c r="K150" s="4">
        <v>9467858</v>
      </c>
    </row>
    <row r="151" spans="1:11" x14ac:dyDescent="0.25">
      <c r="A151" s="3" t="s">
        <v>276</v>
      </c>
      <c r="B151" s="3" t="s">
        <v>277</v>
      </c>
      <c r="C151" s="3" t="s">
        <v>161</v>
      </c>
      <c r="D151" s="3" t="s">
        <v>1443</v>
      </c>
      <c r="E151" s="3" t="s">
        <v>1444</v>
      </c>
      <c r="F151" s="3" t="s">
        <v>1445</v>
      </c>
      <c r="G151" s="4">
        <v>639720</v>
      </c>
      <c r="H151" s="4">
        <v>100</v>
      </c>
      <c r="I151" s="4">
        <v>100</v>
      </c>
      <c r="J151" s="4">
        <v>100</v>
      </c>
      <c r="K151" s="4">
        <v>100</v>
      </c>
    </row>
    <row r="152" spans="1:11" x14ac:dyDescent="0.25">
      <c r="A152" s="3" t="s">
        <v>276</v>
      </c>
      <c r="B152" s="3" t="s">
        <v>277</v>
      </c>
      <c r="C152" s="3" t="s">
        <v>63</v>
      </c>
      <c r="D152" s="3" t="s">
        <v>1386</v>
      </c>
      <c r="E152" s="3" t="s">
        <v>1356</v>
      </c>
      <c r="F152" s="3" t="s">
        <v>1357</v>
      </c>
      <c r="G152" s="4">
        <v>0</v>
      </c>
      <c r="H152" s="4">
        <v>0</v>
      </c>
      <c r="I152" s="4">
        <v>0</v>
      </c>
      <c r="J152" s="4">
        <v>1500000</v>
      </c>
      <c r="K152" s="4">
        <v>8021000</v>
      </c>
    </row>
    <row r="153" spans="1:11" x14ac:dyDescent="0.25">
      <c r="A153" s="3" t="s">
        <v>276</v>
      </c>
      <c r="B153" s="3" t="s">
        <v>277</v>
      </c>
      <c r="C153" s="3" t="s">
        <v>63</v>
      </c>
      <c r="D153" s="3" t="s">
        <v>1386</v>
      </c>
      <c r="E153" s="3" t="s">
        <v>1358</v>
      </c>
      <c r="F153" s="3" t="s">
        <v>1359</v>
      </c>
      <c r="G153" s="4">
        <v>0</v>
      </c>
      <c r="H153" s="4">
        <v>0</v>
      </c>
      <c r="I153" s="4">
        <v>0</v>
      </c>
      <c r="J153" s="4">
        <v>350000</v>
      </c>
      <c r="K153" s="4">
        <v>2010000</v>
      </c>
    </row>
    <row r="154" spans="1:11" x14ac:dyDescent="0.25">
      <c r="A154" s="3" t="s">
        <v>276</v>
      </c>
      <c r="B154" s="3" t="s">
        <v>277</v>
      </c>
      <c r="C154" s="3" t="s">
        <v>63</v>
      </c>
      <c r="D154" s="3" t="s">
        <v>1386</v>
      </c>
      <c r="E154" s="3" t="s">
        <v>1406</v>
      </c>
      <c r="F154" s="3" t="s">
        <v>1407</v>
      </c>
      <c r="G154" s="4">
        <v>0</v>
      </c>
      <c r="H154" s="4">
        <v>0</v>
      </c>
      <c r="I154" s="4">
        <v>0</v>
      </c>
      <c r="J154" s="4">
        <v>150000</v>
      </c>
      <c r="K154" s="4">
        <v>880000</v>
      </c>
    </row>
    <row r="155" spans="1:11" x14ac:dyDescent="0.25">
      <c r="A155" s="3" t="s">
        <v>319</v>
      </c>
      <c r="B155" s="3" t="s">
        <v>320</v>
      </c>
      <c r="C155" s="3" t="s">
        <v>9</v>
      </c>
      <c r="D155" s="3" t="s">
        <v>1355</v>
      </c>
      <c r="E155" s="3" t="s">
        <v>1356</v>
      </c>
      <c r="F155" s="3" t="s">
        <v>1357</v>
      </c>
      <c r="G155" s="4">
        <v>1634530</v>
      </c>
      <c r="H155" s="4">
        <v>0</v>
      </c>
      <c r="I155" s="4">
        <v>0</v>
      </c>
      <c r="J155" s="4">
        <v>0</v>
      </c>
      <c r="K155" s="4">
        <v>0</v>
      </c>
    </row>
    <row r="156" spans="1:11" x14ac:dyDescent="0.25">
      <c r="A156" s="3" t="s">
        <v>319</v>
      </c>
      <c r="B156" s="3" t="s">
        <v>320</v>
      </c>
      <c r="C156" s="3" t="s">
        <v>9</v>
      </c>
      <c r="D156" s="3" t="s">
        <v>1355</v>
      </c>
      <c r="E156" s="3" t="s">
        <v>1358</v>
      </c>
      <c r="F156" s="3" t="s">
        <v>1359</v>
      </c>
      <c r="G156" s="4">
        <v>77738</v>
      </c>
      <c r="H156" s="4">
        <v>0</v>
      </c>
      <c r="I156" s="4">
        <v>0</v>
      </c>
      <c r="J156" s="4">
        <v>0</v>
      </c>
      <c r="K156" s="4">
        <v>0</v>
      </c>
    </row>
    <row r="157" spans="1:11" x14ac:dyDescent="0.25">
      <c r="A157" s="3" t="s">
        <v>319</v>
      </c>
      <c r="B157" s="3" t="s">
        <v>320</v>
      </c>
      <c r="C157" s="3" t="s">
        <v>9</v>
      </c>
      <c r="D157" s="3" t="s">
        <v>1355</v>
      </c>
      <c r="E157" s="3" t="s">
        <v>1553</v>
      </c>
      <c r="F157" s="3" t="s">
        <v>1554</v>
      </c>
      <c r="G157" s="4">
        <v>1845041</v>
      </c>
      <c r="H157" s="4">
        <v>0</v>
      </c>
      <c r="I157" s="4">
        <v>0</v>
      </c>
      <c r="J157" s="4">
        <v>0</v>
      </c>
      <c r="K157" s="4">
        <v>0</v>
      </c>
    </row>
    <row r="158" spans="1:11" x14ac:dyDescent="0.25">
      <c r="A158" s="3" t="s">
        <v>319</v>
      </c>
      <c r="B158" s="3" t="s">
        <v>320</v>
      </c>
      <c r="C158" s="3" t="s">
        <v>9</v>
      </c>
      <c r="D158" s="3" t="s">
        <v>1355</v>
      </c>
      <c r="E158" s="3" t="s">
        <v>1555</v>
      </c>
      <c r="F158" s="3" t="s">
        <v>1556</v>
      </c>
      <c r="G158" s="4">
        <v>47883</v>
      </c>
      <c r="H158" s="4">
        <v>0</v>
      </c>
      <c r="I158" s="4">
        <v>0</v>
      </c>
      <c r="J158" s="4">
        <v>0</v>
      </c>
      <c r="K158" s="4">
        <v>0</v>
      </c>
    </row>
    <row r="159" spans="1:11" x14ac:dyDescent="0.25">
      <c r="A159" s="3" t="s">
        <v>319</v>
      </c>
      <c r="B159" s="3" t="s">
        <v>320</v>
      </c>
      <c r="C159" s="3" t="s">
        <v>9</v>
      </c>
      <c r="D159" s="3" t="s">
        <v>1355</v>
      </c>
      <c r="E159" s="3" t="s">
        <v>1557</v>
      </c>
      <c r="F159" s="3" t="s">
        <v>1558</v>
      </c>
      <c r="G159" s="4">
        <v>268964</v>
      </c>
      <c r="H159" s="4">
        <v>0</v>
      </c>
      <c r="I159" s="4">
        <v>0</v>
      </c>
      <c r="J159" s="4">
        <v>0</v>
      </c>
      <c r="K159" s="4">
        <v>0</v>
      </c>
    </row>
    <row r="160" spans="1:11" x14ac:dyDescent="0.25">
      <c r="A160" s="3" t="s">
        <v>319</v>
      </c>
      <c r="B160" s="3" t="s">
        <v>320</v>
      </c>
      <c r="C160" s="3" t="s">
        <v>9</v>
      </c>
      <c r="D160" s="3" t="s">
        <v>1355</v>
      </c>
      <c r="E160" s="3" t="s">
        <v>1559</v>
      </c>
      <c r="F160" s="3" t="s">
        <v>1560</v>
      </c>
      <c r="G160" s="4">
        <v>366705</v>
      </c>
      <c r="H160" s="4">
        <v>0</v>
      </c>
      <c r="I160" s="4">
        <v>0</v>
      </c>
      <c r="J160" s="4">
        <v>0</v>
      </c>
      <c r="K160" s="4">
        <v>0</v>
      </c>
    </row>
    <row r="161" spans="1:11" x14ac:dyDescent="0.25">
      <c r="A161" s="3" t="s">
        <v>319</v>
      </c>
      <c r="B161" s="3" t="s">
        <v>320</v>
      </c>
      <c r="C161" s="3" t="s">
        <v>9</v>
      </c>
      <c r="D161" s="3" t="s">
        <v>1355</v>
      </c>
      <c r="E161" s="3" t="s">
        <v>1561</v>
      </c>
      <c r="F161" s="3" t="s">
        <v>1562</v>
      </c>
      <c r="G161" s="4">
        <v>37363944</v>
      </c>
      <c r="H161" s="4">
        <v>0</v>
      </c>
      <c r="I161" s="4">
        <v>0</v>
      </c>
      <c r="J161" s="4">
        <v>0</v>
      </c>
      <c r="K161" s="4">
        <v>0</v>
      </c>
    </row>
    <row r="162" spans="1:11" x14ac:dyDescent="0.25">
      <c r="A162" s="3" t="s">
        <v>329</v>
      </c>
      <c r="B162" s="3" t="s">
        <v>330</v>
      </c>
      <c r="C162" s="3" t="s">
        <v>112</v>
      </c>
      <c r="D162" s="3" t="s">
        <v>1414</v>
      </c>
      <c r="E162" s="3" t="s">
        <v>1356</v>
      </c>
      <c r="F162" s="3" t="s">
        <v>1357</v>
      </c>
      <c r="G162" s="4">
        <v>49296260</v>
      </c>
      <c r="H162" s="4">
        <v>50013781</v>
      </c>
      <c r="I162" s="4">
        <v>46162698</v>
      </c>
      <c r="J162" s="4">
        <v>50013781</v>
      </c>
      <c r="K162" s="4">
        <v>49296260</v>
      </c>
    </row>
    <row r="163" spans="1:11" x14ac:dyDescent="0.25">
      <c r="A163" s="3" t="s">
        <v>329</v>
      </c>
      <c r="B163" s="3" t="s">
        <v>330</v>
      </c>
      <c r="C163" s="3" t="s">
        <v>112</v>
      </c>
      <c r="D163" s="3" t="s">
        <v>1414</v>
      </c>
      <c r="E163" s="3" t="s">
        <v>1358</v>
      </c>
      <c r="F163" s="3" t="s">
        <v>1359</v>
      </c>
      <c r="G163" s="4">
        <v>15897378</v>
      </c>
      <c r="H163" s="4">
        <v>15897378</v>
      </c>
      <c r="I163" s="4">
        <v>15566125</v>
      </c>
      <c r="J163" s="4">
        <v>15397378</v>
      </c>
      <c r="K163" s="4">
        <v>15397378</v>
      </c>
    </row>
    <row r="164" spans="1:11" x14ac:dyDescent="0.25">
      <c r="A164" s="3" t="s">
        <v>329</v>
      </c>
      <c r="B164" s="3" t="s">
        <v>330</v>
      </c>
      <c r="C164" s="3" t="s">
        <v>112</v>
      </c>
      <c r="D164" s="3" t="s">
        <v>1414</v>
      </c>
      <c r="E164" s="3" t="s">
        <v>1360</v>
      </c>
      <c r="F164" s="3" t="s">
        <v>1361</v>
      </c>
      <c r="G164" s="4">
        <v>468756</v>
      </c>
      <c r="H164" s="4">
        <v>468756</v>
      </c>
      <c r="I164" s="4">
        <v>468756</v>
      </c>
      <c r="J164" s="4">
        <v>468756</v>
      </c>
      <c r="K164" s="4">
        <v>468756</v>
      </c>
    </row>
    <row r="165" spans="1:11" x14ac:dyDescent="0.25">
      <c r="A165" s="3" t="s">
        <v>329</v>
      </c>
      <c r="B165" s="3" t="s">
        <v>330</v>
      </c>
      <c r="C165" s="3" t="s">
        <v>112</v>
      </c>
      <c r="D165" s="3" t="s">
        <v>1414</v>
      </c>
      <c r="E165" s="3" t="s">
        <v>1563</v>
      </c>
      <c r="F165" s="3" t="s">
        <v>1564</v>
      </c>
      <c r="G165" s="4">
        <v>214676</v>
      </c>
      <c r="H165" s="4">
        <v>214676</v>
      </c>
      <c r="I165" s="4">
        <v>214676</v>
      </c>
      <c r="J165" s="4">
        <v>214676</v>
      </c>
      <c r="K165" s="4">
        <v>214676</v>
      </c>
    </row>
    <row r="166" spans="1:11" x14ac:dyDescent="0.25">
      <c r="A166" s="3" t="s">
        <v>338</v>
      </c>
      <c r="B166" s="3" t="s">
        <v>339</v>
      </c>
      <c r="C166" s="3" t="s">
        <v>340</v>
      </c>
      <c r="D166" s="3" t="s">
        <v>1565</v>
      </c>
      <c r="E166" s="3" t="s">
        <v>1356</v>
      </c>
      <c r="F166" s="3" t="s">
        <v>1357</v>
      </c>
      <c r="G166" s="4">
        <v>11025073</v>
      </c>
      <c r="H166" s="4">
        <v>10998922</v>
      </c>
      <c r="I166" s="4">
        <v>10984235</v>
      </c>
      <c r="J166" s="4">
        <v>10998922</v>
      </c>
      <c r="K166" s="4">
        <v>10984235</v>
      </c>
    </row>
    <row r="167" spans="1:11" x14ac:dyDescent="0.25">
      <c r="A167" s="3" t="s">
        <v>338</v>
      </c>
      <c r="B167" s="3" t="s">
        <v>339</v>
      </c>
      <c r="C167" s="3" t="s">
        <v>340</v>
      </c>
      <c r="D167" s="3" t="s">
        <v>1565</v>
      </c>
      <c r="E167" s="3" t="s">
        <v>1358</v>
      </c>
      <c r="F167" s="3" t="s">
        <v>1359</v>
      </c>
      <c r="G167" s="4">
        <v>1468990</v>
      </c>
      <c r="H167" s="4">
        <v>1478390</v>
      </c>
      <c r="I167" s="4">
        <v>1478390</v>
      </c>
      <c r="J167" s="4">
        <v>1478390</v>
      </c>
      <c r="K167" s="4">
        <v>1478390</v>
      </c>
    </row>
    <row r="168" spans="1:11" x14ac:dyDescent="0.25">
      <c r="A168" s="3" t="s">
        <v>338</v>
      </c>
      <c r="B168" s="3" t="s">
        <v>339</v>
      </c>
      <c r="C168" s="3" t="s">
        <v>340</v>
      </c>
      <c r="D168" s="3" t="s">
        <v>1565</v>
      </c>
      <c r="E168" s="3" t="s">
        <v>1360</v>
      </c>
      <c r="F168" s="3" t="s">
        <v>1361</v>
      </c>
      <c r="G168" s="4">
        <v>44900</v>
      </c>
      <c r="H168" s="4">
        <v>44900</v>
      </c>
      <c r="I168" s="4">
        <v>44900</v>
      </c>
      <c r="J168" s="4">
        <v>44900</v>
      </c>
      <c r="K168" s="4">
        <v>44900</v>
      </c>
    </row>
    <row r="169" spans="1:11" x14ac:dyDescent="0.25">
      <c r="A169" s="3" t="s">
        <v>338</v>
      </c>
      <c r="B169" s="3" t="s">
        <v>339</v>
      </c>
      <c r="C169" s="3" t="s">
        <v>340</v>
      </c>
      <c r="D169" s="3" t="s">
        <v>1565</v>
      </c>
      <c r="E169" s="3" t="s">
        <v>1417</v>
      </c>
      <c r="F169" s="3" t="s">
        <v>1418</v>
      </c>
      <c r="G169" s="4">
        <v>8709808</v>
      </c>
      <c r="H169" s="4">
        <v>8799137</v>
      </c>
      <c r="I169" s="4">
        <v>8787388</v>
      </c>
      <c r="J169" s="4">
        <v>8799137</v>
      </c>
      <c r="K169" s="4">
        <v>8787388</v>
      </c>
    </row>
    <row r="170" spans="1:11" x14ac:dyDescent="0.25">
      <c r="A170" s="3" t="s">
        <v>338</v>
      </c>
      <c r="B170" s="3" t="s">
        <v>339</v>
      </c>
      <c r="C170" s="3" t="s">
        <v>340</v>
      </c>
      <c r="D170" s="3" t="s">
        <v>1565</v>
      </c>
      <c r="E170" s="3" t="s">
        <v>1444</v>
      </c>
      <c r="F170" s="3" t="s">
        <v>1445</v>
      </c>
      <c r="G170" s="4">
        <v>86862</v>
      </c>
      <c r="H170" s="4">
        <v>291192</v>
      </c>
      <c r="I170" s="4">
        <v>291192</v>
      </c>
      <c r="J170" s="4">
        <v>291192</v>
      </c>
      <c r="K170" s="4">
        <v>291192</v>
      </c>
    </row>
    <row r="171" spans="1:11" x14ac:dyDescent="0.25">
      <c r="A171" s="3" t="s">
        <v>348</v>
      </c>
      <c r="B171" s="3" t="s">
        <v>349</v>
      </c>
      <c r="C171" s="3" t="s">
        <v>9</v>
      </c>
      <c r="D171" s="3" t="s">
        <v>1355</v>
      </c>
      <c r="E171" s="3" t="s">
        <v>1356</v>
      </c>
      <c r="F171" s="3" t="s">
        <v>1357</v>
      </c>
      <c r="G171" s="4">
        <v>399926993</v>
      </c>
      <c r="H171" s="4">
        <v>409231726</v>
      </c>
      <c r="I171" s="4">
        <v>407929956</v>
      </c>
      <c r="J171" s="4">
        <v>383370790</v>
      </c>
      <c r="K171" s="4">
        <v>382069020</v>
      </c>
    </row>
    <row r="172" spans="1:11" x14ac:dyDescent="0.25">
      <c r="A172" s="3" t="s">
        <v>348</v>
      </c>
      <c r="B172" s="3" t="s">
        <v>349</v>
      </c>
      <c r="C172" s="3" t="s">
        <v>9</v>
      </c>
      <c r="D172" s="3" t="s">
        <v>1355</v>
      </c>
      <c r="E172" s="3" t="s">
        <v>1358</v>
      </c>
      <c r="F172" s="3" t="s">
        <v>1359</v>
      </c>
      <c r="G172" s="4">
        <v>71015325</v>
      </c>
      <c r="H172" s="4">
        <v>75995735</v>
      </c>
      <c r="I172" s="4">
        <v>75743319</v>
      </c>
      <c r="J172" s="4">
        <v>66973023</v>
      </c>
      <c r="K172" s="4">
        <v>66727581</v>
      </c>
    </row>
    <row r="173" spans="1:11" x14ac:dyDescent="0.25">
      <c r="A173" s="3" t="s">
        <v>348</v>
      </c>
      <c r="B173" s="3" t="s">
        <v>349</v>
      </c>
      <c r="C173" s="3" t="s">
        <v>9</v>
      </c>
      <c r="D173" s="3" t="s">
        <v>1355</v>
      </c>
      <c r="E173" s="3" t="s">
        <v>1368</v>
      </c>
      <c r="F173" s="3" t="s">
        <v>1369</v>
      </c>
      <c r="G173" s="4">
        <v>23677850</v>
      </c>
      <c r="H173" s="4">
        <v>26871594</v>
      </c>
      <c r="I173" s="4">
        <v>26871594</v>
      </c>
      <c r="J173" s="4">
        <v>26871594</v>
      </c>
      <c r="K173" s="4">
        <v>26871594</v>
      </c>
    </row>
    <row r="174" spans="1:11" x14ac:dyDescent="0.25">
      <c r="A174" s="3" t="s">
        <v>348</v>
      </c>
      <c r="B174" s="3" t="s">
        <v>349</v>
      </c>
      <c r="C174" s="3" t="s">
        <v>9</v>
      </c>
      <c r="D174" s="3" t="s">
        <v>1355</v>
      </c>
      <c r="E174" s="3" t="s">
        <v>1566</v>
      </c>
      <c r="F174" s="3" t="s">
        <v>1567</v>
      </c>
      <c r="G174" s="4">
        <v>85297457</v>
      </c>
      <c r="H174" s="4">
        <v>80426658</v>
      </c>
      <c r="I174" s="4">
        <v>80426658</v>
      </c>
      <c r="J174" s="4">
        <v>80426658</v>
      </c>
      <c r="K174" s="4">
        <v>72383992</v>
      </c>
    </row>
    <row r="175" spans="1:11" x14ac:dyDescent="0.25">
      <c r="A175" s="3" t="s">
        <v>348</v>
      </c>
      <c r="B175" s="3" t="s">
        <v>349</v>
      </c>
      <c r="C175" s="3" t="s">
        <v>9</v>
      </c>
      <c r="D175" s="3" t="s">
        <v>1355</v>
      </c>
      <c r="E175" s="3" t="s">
        <v>1568</v>
      </c>
      <c r="F175" s="3" t="s">
        <v>1569</v>
      </c>
      <c r="G175" s="4">
        <v>7165288</v>
      </c>
      <c r="H175" s="4">
        <v>6950330</v>
      </c>
      <c r="I175" s="4">
        <v>6950330</v>
      </c>
      <c r="J175" s="4">
        <v>6859561</v>
      </c>
      <c r="K175" s="4">
        <v>6859561</v>
      </c>
    </row>
    <row r="176" spans="1:11" x14ac:dyDescent="0.25">
      <c r="A176" s="3" t="s">
        <v>348</v>
      </c>
      <c r="B176" s="3" t="s">
        <v>349</v>
      </c>
      <c r="C176" s="3" t="s">
        <v>9</v>
      </c>
      <c r="D176" s="3" t="s">
        <v>1355</v>
      </c>
      <c r="E176" s="3" t="s">
        <v>1570</v>
      </c>
      <c r="F176" s="3" t="s">
        <v>1571</v>
      </c>
      <c r="G176" s="4">
        <v>254669</v>
      </c>
      <c r="H176" s="4">
        <v>75000</v>
      </c>
      <c r="I176" s="4">
        <v>75000</v>
      </c>
      <c r="J176" s="4">
        <v>75000</v>
      </c>
      <c r="K176" s="4">
        <v>75000</v>
      </c>
    </row>
    <row r="177" spans="1:11" x14ac:dyDescent="0.25">
      <c r="A177" s="3" t="s">
        <v>348</v>
      </c>
      <c r="B177" s="3" t="s">
        <v>349</v>
      </c>
      <c r="C177" s="3" t="s">
        <v>9</v>
      </c>
      <c r="D177" s="3" t="s">
        <v>1355</v>
      </c>
      <c r="E177" s="3" t="s">
        <v>1572</v>
      </c>
      <c r="F177" s="3" t="s">
        <v>1573</v>
      </c>
      <c r="G177" s="4">
        <v>7623</v>
      </c>
      <c r="H177" s="4">
        <v>3000</v>
      </c>
      <c r="I177" s="4">
        <v>3000</v>
      </c>
      <c r="J177" s="4">
        <v>3000</v>
      </c>
      <c r="K177" s="4">
        <v>3000</v>
      </c>
    </row>
    <row r="178" spans="1:11" x14ac:dyDescent="0.25">
      <c r="A178" s="3" t="s">
        <v>348</v>
      </c>
      <c r="B178" s="3" t="s">
        <v>349</v>
      </c>
      <c r="C178" s="3" t="s">
        <v>9</v>
      </c>
      <c r="D178" s="3" t="s">
        <v>1355</v>
      </c>
      <c r="E178" s="3" t="s">
        <v>1574</v>
      </c>
      <c r="F178" s="3" t="s">
        <v>1575</v>
      </c>
      <c r="G178" s="4">
        <v>773446</v>
      </c>
      <c r="H178" s="4">
        <v>797000</v>
      </c>
      <c r="I178" s="4">
        <v>797000</v>
      </c>
      <c r="J178" s="4">
        <v>797000</v>
      </c>
      <c r="K178" s="4">
        <v>797000</v>
      </c>
    </row>
    <row r="179" spans="1:11" x14ac:dyDescent="0.25">
      <c r="A179" s="3" t="s">
        <v>348</v>
      </c>
      <c r="B179" s="3" t="s">
        <v>349</v>
      </c>
      <c r="C179" s="3" t="s">
        <v>9</v>
      </c>
      <c r="D179" s="3" t="s">
        <v>1355</v>
      </c>
      <c r="E179" s="3" t="s">
        <v>1576</v>
      </c>
      <c r="F179" s="3" t="s">
        <v>1577</v>
      </c>
      <c r="G179" s="4">
        <v>137180</v>
      </c>
      <c r="H179" s="4">
        <v>129460</v>
      </c>
      <c r="I179" s="4">
        <v>129460</v>
      </c>
      <c r="J179" s="4">
        <v>129460</v>
      </c>
      <c r="K179" s="4">
        <v>129460</v>
      </c>
    </row>
    <row r="180" spans="1:11" x14ac:dyDescent="0.25">
      <c r="A180" s="3" t="s">
        <v>348</v>
      </c>
      <c r="B180" s="3" t="s">
        <v>349</v>
      </c>
      <c r="C180" s="3" t="s">
        <v>9</v>
      </c>
      <c r="D180" s="3" t="s">
        <v>1355</v>
      </c>
      <c r="E180" s="3" t="s">
        <v>1578</v>
      </c>
      <c r="F180" s="3" t="s">
        <v>1579</v>
      </c>
      <c r="G180" s="4">
        <v>34803726</v>
      </c>
      <c r="H180" s="4">
        <v>81051689</v>
      </c>
      <c r="I180" s="4">
        <v>81051689</v>
      </c>
      <c r="J180" s="4">
        <v>33909614</v>
      </c>
      <c r="K180" s="4">
        <v>33909614</v>
      </c>
    </row>
    <row r="181" spans="1:11" x14ac:dyDescent="0.25">
      <c r="A181" s="3" t="s">
        <v>376</v>
      </c>
      <c r="B181" s="3" t="s">
        <v>377</v>
      </c>
      <c r="C181" s="3" t="s">
        <v>9</v>
      </c>
      <c r="D181" s="3" t="s">
        <v>1355</v>
      </c>
      <c r="E181" s="3" t="s">
        <v>1356</v>
      </c>
      <c r="F181" s="3" t="s">
        <v>1357</v>
      </c>
      <c r="G181" s="4">
        <v>2003013</v>
      </c>
      <c r="H181" s="4">
        <v>1853013</v>
      </c>
      <c r="I181" s="4">
        <v>1853013</v>
      </c>
      <c r="J181" s="4">
        <v>1853013</v>
      </c>
      <c r="K181" s="4">
        <v>1853013</v>
      </c>
    </row>
    <row r="182" spans="1:11" x14ac:dyDescent="0.25">
      <c r="A182" s="3" t="s">
        <v>376</v>
      </c>
      <c r="B182" s="3" t="s">
        <v>377</v>
      </c>
      <c r="C182" s="3" t="s">
        <v>9</v>
      </c>
      <c r="D182" s="3" t="s">
        <v>1355</v>
      </c>
      <c r="E182" s="3" t="s">
        <v>1358</v>
      </c>
      <c r="F182" s="3" t="s">
        <v>1359</v>
      </c>
      <c r="G182" s="4">
        <v>180052</v>
      </c>
      <c r="H182" s="4">
        <v>162047</v>
      </c>
      <c r="I182" s="4">
        <v>162047</v>
      </c>
      <c r="J182" s="4">
        <v>162047</v>
      </c>
      <c r="K182" s="4">
        <v>162047</v>
      </c>
    </row>
    <row r="183" spans="1:11" x14ac:dyDescent="0.25">
      <c r="A183" s="3" t="s">
        <v>376</v>
      </c>
      <c r="B183" s="3" t="s">
        <v>377</v>
      </c>
      <c r="C183" s="3" t="s">
        <v>9</v>
      </c>
      <c r="D183" s="3" t="s">
        <v>1355</v>
      </c>
      <c r="E183" s="3" t="s">
        <v>1580</v>
      </c>
      <c r="F183" s="3" t="s">
        <v>1581</v>
      </c>
      <c r="G183" s="4">
        <v>1045889</v>
      </c>
      <c r="H183" s="4">
        <v>1035431</v>
      </c>
      <c r="I183" s="4">
        <v>1035431</v>
      </c>
      <c r="J183" s="4">
        <v>1035431</v>
      </c>
      <c r="K183" s="4">
        <v>1035431</v>
      </c>
    </row>
    <row r="184" spans="1:11" x14ac:dyDescent="0.25">
      <c r="A184" s="3" t="s">
        <v>376</v>
      </c>
      <c r="B184" s="3" t="s">
        <v>377</v>
      </c>
      <c r="C184" s="3" t="s">
        <v>9</v>
      </c>
      <c r="D184" s="3" t="s">
        <v>1355</v>
      </c>
      <c r="E184" s="3" t="s">
        <v>1448</v>
      </c>
      <c r="F184" s="3" t="s">
        <v>1449</v>
      </c>
      <c r="G184" s="4">
        <v>0</v>
      </c>
      <c r="H184" s="4">
        <v>2329087</v>
      </c>
      <c r="I184" s="4">
        <v>2329087</v>
      </c>
      <c r="J184" s="4">
        <v>2329087</v>
      </c>
      <c r="K184" s="4">
        <v>2329087</v>
      </c>
    </row>
    <row r="185" spans="1:11" x14ac:dyDescent="0.25">
      <c r="A185" s="3" t="s">
        <v>376</v>
      </c>
      <c r="B185" s="3" t="s">
        <v>377</v>
      </c>
      <c r="C185" s="3" t="s">
        <v>9</v>
      </c>
      <c r="D185" s="3" t="s">
        <v>1355</v>
      </c>
      <c r="E185" s="3" t="s">
        <v>1582</v>
      </c>
      <c r="F185" s="3" t="s">
        <v>1583</v>
      </c>
      <c r="G185" s="4">
        <v>2181051</v>
      </c>
      <c r="H185" s="4">
        <v>2325370</v>
      </c>
      <c r="I185" s="4">
        <v>2534220</v>
      </c>
      <c r="J185" s="4">
        <v>1866502</v>
      </c>
      <c r="K185" s="4">
        <v>1866502</v>
      </c>
    </row>
    <row r="186" spans="1:11" x14ac:dyDescent="0.25">
      <c r="A186" s="3" t="s">
        <v>376</v>
      </c>
      <c r="B186" s="3" t="s">
        <v>377</v>
      </c>
      <c r="C186" s="3" t="s">
        <v>9</v>
      </c>
      <c r="D186" s="3" t="s">
        <v>1355</v>
      </c>
      <c r="E186" s="3" t="s">
        <v>1584</v>
      </c>
      <c r="F186" s="3" t="s">
        <v>1585</v>
      </c>
      <c r="G186" s="4">
        <v>7359331</v>
      </c>
      <c r="H186" s="4">
        <v>7336204</v>
      </c>
      <c r="I186" s="4">
        <v>7336204</v>
      </c>
      <c r="J186" s="4">
        <v>7336204</v>
      </c>
      <c r="K186" s="4">
        <v>7336204</v>
      </c>
    </row>
    <row r="187" spans="1:11" x14ac:dyDescent="0.25">
      <c r="A187" s="3" t="s">
        <v>376</v>
      </c>
      <c r="B187" s="3" t="s">
        <v>377</v>
      </c>
      <c r="C187" s="3" t="s">
        <v>9</v>
      </c>
      <c r="D187" s="3" t="s">
        <v>1355</v>
      </c>
      <c r="E187" s="3" t="s">
        <v>1586</v>
      </c>
      <c r="F187" s="3" t="s">
        <v>1587</v>
      </c>
      <c r="G187" s="4">
        <v>366503</v>
      </c>
      <c r="H187" s="4">
        <v>0</v>
      </c>
      <c r="I187" s="4">
        <v>0</v>
      </c>
      <c r="J187" s="4">
        <v>0</v>
      </c>
      <c r="K187" s="4">
        <v>0</v>
      </c>
    </row>
    <row r="188" spans="1:11" x14ac:dyDescent="0.25">
      <c r="A188" s="3" t="s">
        <v>376</v>
      </c>
      <c r="B188" s="3" t="s">
        <v>377</v>
      </c>
      <c r="C188" s="3" t="s">
        <v>9</v>
      </c>
      <c r="D188" s="3" t="s">
        <v>1355</v>
      </c>
      <c r="E188" s="3" t="s">
        <v>1588</v>
      </c>
      <c r="F188" s="3" t="s">
        <v>1589</v>
      </c>
      <c r="G188" s="4">
        <v>2002085</v>
      </c>
      <c r="H188" s="4">
        <v>1982065</v>
      </c>
      <c r="I188" s="4">
        <v>1982065</v>
      </c>
      <c r="J188" s="4">
        <v>1982065</v>
      </c>
      <c r="K188" s="4">
        <v>1982065</v>
      </c>
    </row>
    <row r="189" spans="1:11" x14ac:dyDescent="0.25">
      <c r="A189" s="3" t="s">
        <v>376</v>
      </c>
      <c r="B189" s="3" t="s">
        <v>377</v>
      </c>
      <c r="C189" s="3" t="s">
        <v>9</v>
      </c>
      <c r="D189" s="3" t="s">
        <v>1355</v>
      </c>
      <c r="E189" s="3" t="s">
        <v>1590</v>
      </c>
      <c r="F189" s="3" t="s">
        <v>1591</v>
      </c>
      <c r="G189" s="4">
        <v>66995503</v>
      </c>
      <c r="H189" s="4">
        <v>73731471</v>
      </c>
      <c r="I189" s="4">
        <v>78336053</v>
      </c>
      <c r="J189" s="4">
        <v>74024210</v>
      </c>
      <c r="K189" s="4">
        <v>78628792</v>
      </c>
    </row>
    <row r="190" spans="1:11" x14ac:dyDescent="0.25">
      <c r="A190" s="3" t="s">
        <v>376</v>
      </c>
      <c r="B190" s="3" t="s">
        <v>377</v>
      </c>
      <c r="C190" s="3" t="s">
        <v>9</v>
      </c>
      <c r="D190" s="3" t="s">
        <v>1355</v>
      </c>
      <c r="E190" s="3" t="s">
        <v>1592</v>
      </c>
      <c r="F190" s="3" t="s">
        <v>1593</v>
      </c>
      <c r="G190" s="4">
        <v>1078993</v>
      </c>
      <c r="H190" s="4">
        <v>0</v>
      </c>
      <c r="I190" s="4">
        <v>0</v>
      </c>
      <c r="J190" s="4">
        <v>0</v>
      </c>
      <c r="K190" s="4">
        <v>0</v>
      </c>
    </row>
    <row r="191" spans="1:11" x14ac:dyDescent="0.25">
      <c r="A191" s="3" t="s">
        <v>376</v>
      </c>
      <c r="B191" s="3" t="s">
        <v>377</v>
      </c>
      <c r="C191" s="3" t="s">
        <v>9</v>
      </c>
      <c r="D191" s="3" t="s">
        <v>1355</v>
      </c>
      <c r="E191" s="3" t="s">
        <v>1594</v>
      </c>
      <c r="F191" s="3" t="s">
        <v>1595</v>
      </c>
      <c r="G191" s="4">
        <v>592893</v>
      </c>
      <c r="H191" s="4">
        <v>586965</v>
      </c>
      <c r="I191" s="4">
        <v>586965</v>
      </c>
      <c r="J191" s="4">
        <v>586965</v>
      </c>
      <c r="K191" s="4">
        <v>586965</v>
      </c>
    </row>
    <row r="192" spans="1:11" x14ac:dyDescent="0.25">
      <c r="A192" s="3" t="s">
        <v>376</v>
      </c>
      <c r="B192" s="3" t="s">
        <v>377</v>
      </c>
      <c r="C192" s="3" t="s">
        <v>340</v>
      </c>
      <c r="D192" s="3" t="s">
        <v>1565</v>
      </c>
      <c r="E192" s="3" t="s">
        <v>1596</v>
      </c>
      <c r="F192" s="3" t="s">
        <v>1597</v>
      </c>
      <c r="G192" s="4">
        <v>670000</v>
      </c>
      <c r="H192" s="4">
        <v>603000</v>
      </c>
      <c r="I192" s="4">
        <v>603000</v>
      </c>
      <c r="J192" s="4">
        <v>670000</v>
      </c>
      <c r="K192" s="4">
        <v>670000</v>
      </c>
    </row>
    <row r="193" spans="1:11" x14ac:dyDescent="0.25">
      <c r="A193" s="3" t="s">
        <v>376</v>
      </c>
      <c r="B193" s="3" t="s">
        <v>377</v>
      </c>
      <c r="C193" s="3" t="s">
        <v>340</v>
      </c>
      <c r="D193" s="3" t="s">
        <v>1565</v>
      </c>
      <c r="E193" s="3" t="s">
        <v>1598</v>
      </c>
      <c r="F193" s="3" t="s">
        <v>1599</v>
      </c>
      <c r="G193" s="4">
        <v>0</v>
      </c>
      <c r="H193" s="4">
        <v>2700000</v>
      </c>
      <c r="I193" s="4">
        <v>2700000</v>
      </c>
      <c r="J193" s="4">
        <v>0</v>
      </c>
      <c r="K193" s="4">
        <v>0</v>
      </c>
    </row>
    <row r="194" spans="1:11" x14ac:dyDescent="0.25">
      <c r="A194" s="3" t="s">
        <v>408</v>
      </c>
      <c r="B194" s="3" t="s">
        <v>409</v>
      </c>
      <c r="C194" s="3" t="s">
        <v>410</v>
      </c>
      <c r="D194" s="3" t="s">
        <v>1600</v>
      </c>
      <c r="E194" s="3" t="s">
        <v>1356</v>
      </c>
      <c r="F194" s="3" t="s">
        <v>1357</v>
      </c>
      <c r="G194" s="4">
        <v>14537472</v>
      </c>
      <c r="H194" s="4">
        <v>13942472</v>
      </c>
      <c r="I194" s="4">
        <v>13796046</v>
      </c>
      <c r="J194" s="4">
        <v>13942472</v>
      </c>
      <c r="K194" s="4">
        <v>13796046</v>
      </c>
    </row>
    <row r="195" spans="1:11" x14ac:dyDescent="0.25">
      <c r="A195" s="3" t="s">
        <v>408</v>
      </c>
      <c r="B195" s="3" t="s">
        <v>409</v>
      </c>
      <c r="C195" s="3" t="s">
        <v>410</v>
      </c>
      <c r="D195" s="3" t="s">
        <v>1600</v>
      </c>
      <c r="E195" s="3" t="s">
        <v>1358</v>
      </c>
      <c r="F195" s="3" t="s">
        <v>1359</v>
      </c>
      <c r="G195" s="4">
        <v>1899807</v>
      </c>
      <c r="H195" s="4">
        <v>1727807</v>
      </c>
      <c r="I195" s="4">
        <v>1727807</v>
      </c>
      <c r="J195" s="4">
        <v>1727807</v>
      </c>
      <c r="K195" s="4">
        <v>1727807</v>
      </c>
    </row>
    <row r="196" spans="1:11" x14ac:dyDescent="0.25">
      <c r="A196" s="3" t="s">
        <v>408</v>
      </c>
      <c r="B196" s="3" t="s">
        <v>409</v>
      </c>
      <c r="C196" s="3" t="s">
        <v>410</v>
      </c>
      <c r="D196" s="3" t="s">
        <v>1600</v>
      </c>
      <c r="E196" s="3" t="s">
        <v>1360</v>
      </c>
      <c r="F196" s="3" t="s">
        <v>1361</v>
      </c>
      <c r="G196" s="4">
        <v>52500</v>
      </c>
      <c r="H196" s="4">
        <v>52500</v>
      </c>
      <c r="I196" s="4">
        <v>52500</v>
      </c>
      <c r="J196" s="4">
        <v>52500</v>
      </c>
      <c r="K196" s="4">
        <v>52500</v>
      </c>
    </row>
    <row r="197" spans="1:11" x14ac:dyDescent="0.25">
      <c r="A197" s="3" t="s">
        <v>408</v>
      </c>
      <c r="B197" s="3" t="s">
        <v>409</v>
      </c>
      <c r="C197" s="3" t="s">
        <v>410</v>
      </c>
      <c r="D197" s="3" t="s">
        <v>1600</v>
      </c>
      <c r="E197" s="3" t="s">
        <v>1417</v>
      </c>
      <c r="F197" s="3" t="s">
        <v>1418</v>
      </c>
      <c r="G197" s="4">
        <v>11510498</v>
      </c>
      <c r="H197" s="4">
        <v>11055498</v>
      </c>
      <c r="I197" s="4">
        <v>10938946</v>
      </c>
      <c r="J197" s="4">
        <v>11055498</v>
      </c>
      <c r="K197" s="4">
        <v>10938946</v>
      </c>
    </row>
    <row r="198" spans="1:11" x14ac:dyDescent="0.25">
      <c r="A198" s="3" t="s">
        <v>408</v>
      </c>
      <c r="B198" s="3" t="s">
        <v>409</v>
      </c>
      <c r="C198" s="3" t="s">
        <v>410</v>
      </c>
      <c r="D198" s="3" t="s">
        <v>1600</v>
      </c>
      <c r="E198" s="3" t="s">
        <v>1444</v>
      </c>
      <c r="F198" s="3" t="s">
        <v>1445</v>
      </c>
      <c r="G198" s="4">
        <v>532887</v>
      </c>
      <c r="H198" s="4">
        <v>466740</v>
      </c>
      <c r="I198" s="4">
        <v>466740</v>
      </c>
      <c r="J198" s="4">
        <v>466740</v>
      </c>
      <c r="K198" s="4">
        <v>466740</v>
      </c>
    </row>
    <row r="199" spans="1:11" x14ac:dyDescent="0.25">
      <c r="A199" s="3" t="s">
        <v>419</v>
      </c>
      <c r="B199" s="3" t="s">
        <v>420</v>
      </c>
      <c r="C199" s="3" t="s">
        <v>9</v>
      </c>
      <c r="D199" s="3" t="s">
        <v>1355</v>
      </c>
      <c r="E199" s="3" t="s">
        <v>1356</v>
      </c>
      <c r="F199" s="3" t="s">
        <v>1357</v>
      </c>
      <c r="G199" s="4">
        <v>8836099</v>
      </c>
      <c r="H199" s="4">
        <v>8724978</v>
      </c>
      <c r="I199" s="4">
        <v>8724978</v>
      </c>
      <c r="J199" s="4">
        <v>11407313</v>
      </c>
      <c r="K199" s="4">
        <v>10609441</v>
      </c>
    </row>
    <row r="200" spans="1:11" x14ac:dyDescent="0.25">
      <c r="A200" s="3" t="s">
        <v>419</v>
      </c>
      <c r="B200" s="3" t="s">
        <v>420</v>
      </c>
      <c r="C200" s="3" t="s">
        <v>9</v>
      </c>
      <c r="D200" s="3" t="s">
        <v>1355</v>
      </c>
      <c r="E200" s="3" t="s">
        <v>1358</v>
      </c>
      <c r="F200" s="3" t="s">
        <v>1359</v>
      </c>
      <c r="G200" s="4">
        <v>1050851</v>
      </c>
      <c r="H200" s="4">
        <v>1080343</v>
      </c>
      <c r="I200" s="4">
        <v>1080343</v>
      </c>
      <c r="J200" s="4">
        <v>1080343</v>
      </c>
      <c r="K200" s="4">
        <v>1080343</v>
      </c>
    </row>
    <row r="201" spans="1:11" x14ac:dyDescent="0.25">
      <c r="A201" s="3" t="s">
        <v>419</v>
      </c>
      <c r="B201" s="3" t="s">
        <v>420</v>
      </c>
      <c r="C201" s="3" t="s">
        <v>9</v>
      </c>
      <c r="D201" s="3" t="s">
        <v>1355</v>
      </c>
      <c r="E201" s="3" t="s">
        <v>1601</v>
      </c>
      <c r="F201" s="3" t="s">
        <v>1602</v>
      </c>
      <c r="G201" s="4">
        <v>658845</v>
      </c>
      <c r="H201" s="4">
        <v>619591</v>
      </c>
      <c r="I201" s="4">
        <v>619591</v>
      </c>
      <c r="J201" s="4">
        <v>619591</v>
      </c>
      <c r="K201" s="4">
        <v>619591</v>
      </c>
    </row>
    <row r="202" spans="1:11" x14ac:dyDescent="0.25">
      <c r="A202" s="3" t="s">
        <v>419</v>
      </c>
      <c r="B202" s="3" t="s">
        <v>420</v>
      </c>
      <c r="C202" s="3" t="s">
        <v>9</v>
      </c>
      <c r="D202" s="3" t="s">
        <v>1355</v>
      </c>
      <c r="E202" s="3" t="s">
        <v>1603</v>
      </c>
      <c r="F202" s="3" t="s">
        <v>1604</v>
      </c>
      <c r="G202" s="4">
        <v>34149177</v>
      </c>
      <c r="H202" s="4">
        <v>34149177</v>
      </c>
      <c r="I202" s="4">
        <v>34149177</v>
      </c>
      <c r="J202" s="4">
        <v>36758476</v>
      </c>
      <c r="K202" s="4">
        <v>36758476</v>
      </c>
    </row>
    <row r="203" spans="1:11" x14ac:dyDescent="0.25">
      <c r="A203" s="3" t="s">
        <v>419</v>
      </c>
      <c r="B203" s="3" t="s">
        <v>420</v>
      </c>
      <c r="C203" s="3" t="s">
        <v>9</v>
      </c>
      <c r="D203" s="3" t="s">
        <v>1355</v>
      </c>
      <c r="E203" s="3" t="s">
        <v>1605</v>
      </c>
      <c r="F203" s="3" t="s">
        <v>1606</v>
      </c>
      <c r="G203" s="4">
        <v>197379</v>
      </c>
      <c r="H203" s="4">
        <v>0</v>
      </c>
      <c r="I203" s="4">
        <v>0</v>
      </c>
      <c r="J203" s="4">
        <v>108656</v>
      </c>
      <c r="K203" s="4">
        <v>108656</v>
      </c>
    </row>
    <row r="204" spans="1:11" x14ac:dyDescent="0.25">
      <c r="A204" s="3" t="s">
        <v>419</v>
      </c>
      <c r="B204" s="3" t="s">
        <v>420</v>
      </c>
      <c r="C204" s="3" t="s">
        <v>9</v>
      </c>
      <c r="D204" s="3" t="s">
        <v>1355</v>
      </c>
      <c r="E204" s="3" t="s">
        <v>1607</v>
      </c>
      <c r="F204" s="3" t="s">
        <v>1608</v>
      </c>
      <c r="G204" s="4">
        <v>5225000</v>
      </c>
      <c r="H204" s="4">
        <v>2500000</v>
      </c>
      <c r="I204" s="4">
        <v>2500000</v>
      </c>
      <c r="J204" s="4">
        <v>1000000</v>
      </c>
      <c r="K204" s="4">
        <v>4000000</v>
      </c>
    </row>
    <row r="205" spans="1:11" x14ac:dyDescent="0.25">
      <c r="A205" s="3" t="s">
        <v>419</v>
      </c>
      <c r="B205" s="3" t="s">
        <v>420</v>
      </c>
      <c r="C205" s="3" t="s">
        <v>9</v>
      </c>
      <c r="D205" s="3" t="s">
        <v>1355</v>
      </c>
      <c r="E205" s="3" t="s">
        <v>1609</v>
      </c>
      <c r="F205" s="3" t="s">
        <v>1610</v>
      </c>
      <c r="G205" s="4">
        <v>15169606</v>
      </c>
      <c r="H205" s="4">
        <v>14869606</v>
      </c>
      <c r="I205" s="4">
        <v>14869606</v>
      </c>
      <c r="J205" s="4">
        <v>13869606</v>
      </c>
      <c r="K205" s="4">
        <v>13869606</v>
      </c>
    </row>
    <row r="206" spans="1:11" x14ac:dyDescent="0.25">
      <c r="A206" s="3" t="s">
        <v>419</v>
      </c>
      <c r="B206" s="3" t="s">
        <v>420</v>
      </c>
      <c r="C206" s="3" t="s">
        <v>9</v>
      </c>
      <c r="D206" s="3" t="s">
        <v>1355</v>
      </c>
      <c r="E206" s="3" t="s">
        <v>1611</v>
      </c>
      <c r="F206" s="3" t="s">
        <v>1612</v>
      </c>
      <c r="G206" s="4">
        <v>438033</v>
      </c>
      <c r="H206" s="4">
        <v>0</v>
      </c>
      <c r="I206" s="4">
        <v>0</v>
      </c>
      <c r="J206" s="4">
        <v>108656</v>
      </c>
      <c r="K206" s="4">
        <v>108656</v>
      </c>
    </row>
    <row r="207" spans="1:11" x14ac:dyDescent="0.25">
      <c r="A207" s="3" t="s">
        <v>419</v>
      </c>
      <c r="B207" s="3" t="s">
        <v>420</v>
      </c>
      <c r="C207" s="3" t="s">
        <v>9</v>
      </c>
      <c r="D207" s="3" t="s">
        <v>1355</v>
      </c>
      <c r="E207" s="3" t="s">
        <v>1613</v>
      </c>
      <c r="F207" s="3" t="s">
        <v>1614</v>
      </c>
      <c r="G207" s="4">
        <v>502842</v>
      </c>
      <c r="H207" s="4">
        <v>465342</v>
      </c>
      <c r="I207" s="4">
        <v>465342</v>
      </c>
      <c r="J207" s="4">
        <v>465342</v>
      </c>
      <c r="K207" s="4">
        <v>465342</v>
      </c>
    </row>
    <row r="208" spans="1:11" x14ac:dyDescent="0.25">
      <c r="A208" s="3" t="s">
        <v>419</v>
      </c>
      <c r="B208" s="3" t="s">
        <v>420</v>
      </c>
      <c r="C208" s="3" t="s">
        <v>9</v>
      </c>
      <c r="D208" s="3" t="s">
        <v>1355</v>
      </c>
      <c r="E208" s="3" t="s">
        <v>1615</v>
      </c>
      <c r="F208" s="3" t="s">
        <v>1616</v>
      </c>
      <c r="G208" s="4">
        <v>423184</v>
      </c>
      <c r="H208" s="4">
        <v>400489</v>
      </c>
      <c r="I208" s="4">
        <v>400489</v>
      </c>
      <c r="J208" s="4">
        <v>400489</v>
      </c>
      <c r="K208" s="4">
        <v>400489</v>
      </c>
    </row>
    <row r="209" spans="1:11" x14ac:dyDescent="0.25">
      <c r="A209" s="3" t="s">
        <v>419</v>
      </c>
      <c r="B209" s="3" t="s">
        <v>420</v>
      </c>
      <c r="C209" s="3" t="s">
        <v>9</v>
      </c>
      <c r="D209" s="3" t="s">
        <v>1355</v>
      </c>
      <c r="E209" s="3" t="s">
        <v>1617</v>
      </c>
      <c r="F209" s="3" t="s">
        <v>1618</v>
      </c>
      <c r="G209" s="4">
        <v>157848</v>
      </c>
      <c r="H209" s="4">
        <v>0</v>
      </c>
      <c r="I209" s="4">
        <v>0</v>
      </c>
      <c r="J209" s="4">
        <v>153113</v>
      </c>
      <c r="K209" s="4">
        <v>153113</v>
      </c>
    </row>
    <row r="210" spans="1:11" x14ac:dyDescent="0.25">
      <c r="A210" s="3" t="s">
        <v>419</v>
      </c>
      <c r="B210" s="3" t="s">
        <v>420</v>
      </c>
      <c r="C210" s="3" t="s">
        <v>9</v>
      </c>
      <c r="D210" s="3" t="s">
        <v>1355</v>
      </c>
      <c r="E210" s="3" t="s">
        <v>1619</v>
      </c>
      <c r="F210" s="3" t="s">
        <v>1620</v>
      </c>
      <c r="G210" s="4">
        <v>587976</v>
      </c>
      <c r="H210" s="4">
        <v>0</v>
      </c>
      <c r="I210" s="4">
        <v>0</v>
      </c>
      <c r="J210" s="4">
        <v>0</v>
      </c>
      <c r="K210" s="4">
        <v>0</v>
      </c>
    </row>
    <row r="211" spans="1:11" x14ac:dyDescent="0.25">
      <c r="A211" s="3" t="s">
        <v>419</v>
      </c>
      <c r="B211" s="3" t="s">
        <v>420</v>
      </c>
      <c r="C211" s="3" t="s">
        <v>9</v>
      </c>
      <c r="D211" s="3" t="s">
        <v>1355</v>
      </c>
      <c r="E211" s="3" t="s">
        <v>1621</v>
      </c>
      <c r="F211" s="3" t="s">
        <v>1622</v>
      </c>
      <c r="G211" s="4">
        <v>200456</v>
      </c>
      <c r="H211" s="4">
        <v>0</v>
      </c>
      <c r="I211" s="4">
        <v>0</v>
      </c>
      <c r="J211" s="4">
        <v>108655</v>
      </c>
      <c r="K211" s="4">
        <v>108655</v>
      </c>
    </row>
    <row r="212" spans="1:11" x14ac:dyDescent="0.25">
      <c r="A212" s="3" t="s">
        <v>419</v>
      </c>
      <c r="B212" s="3" t="s">
        <v>420</v>
      </c>
      <c r="C212" s="3" t="s">
        <v>9</v>
      </c>
      <c r="D212" s="3" t="s">
        <v>1355</v>
      </c>
      <c r="E212" s="3" t="s">
        <v>1623</v>
      </c>
      <c r="F212" s="3" t="s">
        <v>1624</v>
      </c>
      <c r="G212" s="4">
        <v>371215</v>
      </c>
      <c r="H212" s="4">
        <v>0</v>
      </c>
      <c r="I212" s="4">
        <v>0</v>
      </c>
      <c r="J212" s="4">
        <v>185608</v>
      </c>
      <c r="K212" s="4">
        <v>185608</v>
      </c>
    </row>
    <row r="213" spans="1:11" x14ac:dyDescent="0.25">
      <c r="A213" s="3" t="s">
        <v>419</v>
      </c>
      <c r="B213" s="3" t="s">
        <v>420</v>
      </c>
      <c r="C213" s="3" t="s">
        <v>9</v>
      </c>
      <c r="D213" s="3" t="s">
        <v>1355</v>
      </c>
      <c r="E213" s="3" t="s">
        <v>1625</v>
      </c>
      <c r="F213" s="3" t="s">
        <v>1626</v>
      </c>
      <c r="G213" s="4">
        <v>2370261</v>
      </c>
      <c r="H213" s="4">
        <v>1753994</v>
      </c>
      <c r="I213" s="4">
        <v>1753994</v>
      </c>
      <c r="J213" s="4">
        <v>1753994</v>
      </c>
      <c r="K213" s="4">
        <v>1753994</v>
      </c>
    </row>
    <row r="214" spans="1:11" x14ac:dyDescent="0.25">
      <c r="A214" s="3" t="s">
        <v>419</v>
      </c>
      <c r="B214" s="3" t="s">
        <v>420</v>
      </c>
      <c r="C214" s="3" t="s">
        <v>9</v>
      </c>
      <c r="D214" s="3" t="s">
        <v>1355</v>
      </c>
      <c r="E214" s="3" t="s">
        <v>1627</v>
      </c>
      <c r="F214" s="3" t="s">
        <v>1628</v>
      </c>
      <c r="G214" s="4">
        <v>385106</v>
      </c>
      <c r="H214" s="4">
        <v>227606</v>
      </c>
      <c r="I214" s="4">
        <v>227606</v>
      </c>
      <c r="J214" s="4">
        <v>227606</v>
      </c>
      <c r="K214" s="4">
        <v>227606</v>
      </c>
    </row>
    <row r="215" spans="1:11" x14ac:dyDescent="0.25">
      <c r="A215" s="3" t="s">
        <v>419</v>
      </c>
      <c r="B215" s="3" t="s">
        <v>420</v>
      </c>
      <c r="C215" s="3" t="s">
        <v>9</v>
      </c>
      <c r="D215" s="3" t="s">
        <v>1355</v>
      </c>
      <c r="E215" s="3" t="s">
        <v>1629</v>
      </c>
      <c r="F215" s="3" t="s">
        <v>1630</v>
      </c>
      <c r="G215" s="4">
        <v>1330750</v>
      </c>
      <c r="H215" s="4">
        <v>1270828</v>
      </c>
      <c r="I215" s="4">
        <v>1270828</v>
      </c>
      <c r="J215" s="4">
        <v>444861</v>
      </c>
      <c r="K215" s="4">
        <v>444861</v>
      </c>
    </row>
    <row r="216" spans="1:11" x14ac:dyDescent="0.25">
      <c r="A216" s="3" t="s">
        <v>419</v>
      </c>
      <c r="B216" s="3" t="s">
        <v>420</v>
      </c>
      <c r="C216" s="3" t="s">
        <v>9</v>
      </c>
      <c r="D216" s="3" t="s">
        <v>1355</v>
      </c>
      <c r="E216" s="3" t="s">
        <v>1631</v>
      </c>
      <c r="F216" s="3" t="s">
        <v>1632</v>
      </c>
      <c r="G216" s="4">
        <v>198000</v>
      </c>
      <c r="H216" s="4">
        <v>0</v>
      </c>
      <c r="I216" s="4">
        <v>0</v>
      </c>
      <c r="J216" s="4">
        <v>100000</v>
      </c>
      <c r="K216" s="4">
        <v>100000</v>
      </c>
    </row>
    <row r="217" spans="1:11" x14ac:dyDescent="0.25">
      <c r="A217" s="3" t="s">
        <v>419</v>
      </c>
      <c r="B217" s="3" t="s">
        <v>420</v>
      </c>
      <c r="C217" s="3" t="s">
        <v>9</v>
      </c>
      <c r="D217" s="3" t="s">
        <v>1355</v>
      </c>
      <c r="E217" s="3" t="s">
        <v>1633</v>
      </c>
      <c r="F217" s="3" t="s">
        <v>1634</v>
      </c>
      <c r="G217" s="4">
        <v>1262252</v>
      </c>
      <c r="H217" s="4">
        <v>0</v>
      </c>
      <c r="I217" s="4">
        <v>0</v>
      </c>
      <c r="J217" s="4">
        <v>500000</v>
      </c>
      <c r="K217" s="4">
        <v>500000</v>
      </c>
    </row>
    <row r="218" spans="1:11" x14ac:dyDescent="0.25">
      <c r="A218" s="3" t="s">
        <v>419</v>
      </c>
      <c r="B218" s="3" t="s">
        <v>420</v>
      </c>
      <c r="C218" s="3" t="s">
        <v>9</v>
      </c>
      <c r="D218" s="3" t="s">
        <v>1355</v>
      </c>
      <c r="E218" s="3" t="s">
        <v>1635</v>
      </c>
      <c r="F218" s="3" t="s">
        <v>1636</v>
      </c>
      <c r="G218" s="4">
        <v>125458</v>
      </c>
      <c r="H218" s="4">
        <v>0</v>
      </c>
      <c r="I218" s="4">
        <v>0</v>
      </c>
      <c r="J218" s="4">
        <v>0</v>
      </c>
      <c r="K218" s="4">
        <v>0</v>
      </c>
    </row>
    <row r="219" spans="1:11" x14ac:dyDescent="0.25">
      <c r="A219" s="3" t="s">
        <v>419</v>
      </c>
      <c r="B219" s="3" t="s">
        <v>420</v>
      </c>
      <c r="C219" s="3" t="s">
        <v>9</v>
      </c>
      <c r="D219" s="3" t="s">
        <v>1355</v>
      </c>
      <c r="E219" s="3" t="s">
        <v>1637</v>
      </c>
      <c r="F219" s="3" t="s">
        <v>1638</v>
      </c>
      <c r="G219" s="4">
        <v>444241</v>
      </c>
      <c r="H219" s="4">
        <v>344241</v>
      </c>
      <c r="I219" s="4">
        <v>344241</v>
      </c>
      <c r="J219" s="4">
        <v>344241</v>
      </c>
      <c r="K219" s="4">
        <v>344241</v>
      </c>
    </row>
    <row r="220" spans="1:11" x14ac:dyDescent="0.25">
      <c r="A220" s="3" t="s">
        <v>419</v>
      </c>
      <c r="B220" s="3" t="s">
        <v>420</v>
      </c>
      <c r="C220" s="3" t="s">
        <v>9</v>
      </c>
      <c r="D220" s="3" t="s">
        <v>1355</v>
      </c>
      <c r="E220" s="3" t="s">
        <v>1639</v>
      </c>
      <c r="F220" s="3" t="s">
        <v>1640</v>
      </c>
      <c r="G220" s="4">
        <v>0</v>
      </c>
      <c r="H220" s="4">
        <v>0</v>
      </c>
      <c r="I220" s="4">
        <v>0</v>
      </c>
      <c r="J220" s="4">
        <v>1000000</v>
      </c>
      <c r="K220" s="4">
        <v>1000000</v>
      </c>
    </row>
    <row r="221" spans="1:11" x14ac:dyDescent="0.25">
      <c r="A221" s="3" t="s">
        <v>419</v>
      </c>
      <c r="B221" s="3" t="s">
        <v>420</v>
      </c>
      <c r="C221" s="3" t="s">
        <v>9</v>
      </c>
      <c r="D221" s="3" t="s">
        <v>1355</v>
      </c>
      <c r="E221" s="3" t="s">
        <v>1641</v>
      </c>
      <c r="F221" s="3" t="s">
        <v>1642</v>
      </c>
      <c r="G221" s="4">
        <v>0</v>
      </c>
      <c r="H221" s="4">
        <v>0</v>
      </c>
      <c r="I221" s="4">
        <v>0</v>
      </c>
      <c r="J221" s="4">
        <v>500000</v>
      </c>
      <c r="K221" s="4">
        <v>1000000</v>
      </c>
    </row>
    <row r="222" spans="1:11" x14ac:dyDescent="0.25">
      <c r="A222" s="3" t="s">
        <v>419</v>
      </c>
      <c r="B222" s="3" t="s">
        <v>420</v>
      </c>
      <c r="C222" s="3" t="s">
        <v>9</v>
      </c>
      <c r="D222" s="3" t="s">
        <v>1355</v>
      </c>
      <c r="E222" s="3" t="s">
        <v>1643</v>
      </c>
      <c r="F222" s="3" t="s">
        <v>1644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</row>
    <row r="223" spans="1:11" x14ac:dyDescent="0.25">
      <c r="A223" s="3" t="s">
        <v>419</v>
      </c>
      <c r="B223" s="3" t="s">
        <v>420</v>
      </c>
      <c r="C223" s="3" t="s">
        <v>340</v>
      </c>
      <c r="D223" s="3" t="s">
        <v>1565</v>
      </c>
      <c r="E223" s="3" t="s">
        <v>1645</v>
      </c>
      <c r="F223" s="3" t="s">
        <v>1646</v>
      </c>
      <c r="G223" s="4">
        <v>475000</v>
      </c>
      <c r="H223" s="4">
        <v>475000</v>
      </c>
      <c r="I223" s="4">
        <v>475000</v>
      </c>
      <c r="J223" s="4">
        <v>475000</v>
      </c>
      <c r="K223" s="4">
        <v>475000</v>
      </c>
    </row>
    <row r="224" spans="1:11" x14ac:dyDescent="0.25">
      <c r="A224" s="3" t="s">
        <v>419</v>
      </c>
      <c r="B224" s="3" t="s">
        <v>420</v>
      </c>
      <c r="C224" s="3" t="s">
        <v>340</v>
      </c>
      <c r="D224" s="3" t="s">
        <v>1565</v>
      </c>
      <c r="E224" s="3" t="s">
        <v>1647</v>
      </c>
      <c r="F224" s="3" t="s">
        <v>1648</v>
      </c>
      <c r="G224" s="4">
        <v>190000</v>
      </c>
      <c r="H224" s="4">
        <v>0</v>
      </c>
      <c r="I224" s="4">
        <v>0</v>
      </c>
      <c r="J224" s="4">
        <v>0</v>
      </c>
      <c r="K224" s="4">
        <v>0</v>
      </c>
    </row>
    <row r="225" spans="1:11" x14ac:dyDescent="0.25">
      <c r="A225" s="3" t="s">
        <v>419</v>
      </c>
      <c r="B225" s="3" t="s">
        <v>420</v>
      </c>
      <c r="C225" s="3" t="s">
        <v>340</v>
      </c>
      <c r="D225" s="3" t="s">
        <v>1565</v>
      </c>
      <c r="E225" s="3" t="s">
        <v>1623</v>
      </c>
      <c r="F225" s="3" t="s">
        <v>1624</v>
      </c>
      <c r="G225" s="4">
        <v>950000</v>
      </c>
      <c r="H225" s="4">
        <v>950000</v>
      </c>
      <c r="I225" s="4">
        <v>950000</v>
      </c>
      <c r="J225" s="4">
        <v>950000</v>
      </c>
      <c r="K225" s="4">
        <v>950000</v>
      </c>
    </row>
    <row r="226" spans="1:11" x14ac:dyDescent="0.25">
      <c r="A226" s="3" t="s">
        <v>419</v>
      </c>
      <c r="B226" s="3" t="s">
        <v>420</v>
      </c>
      <c r="C226" s="3" t="s">
        <v>212</v>
      </c>
      <c r="D226" s="3" t="s">
        <v>1508</v>
      </c>
      <c r="E226" s="3" t="s">
        <v>1649</v>
      </c>
      <c r="F226" s="3" t="s">
        <v>1650</v>
      </c>
      <c r="G226" s="4">
        <v>687148</v>
      </c>
      <c r="H226" s="4">
        <v>687148</v>
      </c>
      <c r="I226" s="4">
        <v>687148</v>
      </c>
      <c r="J226" s="4">
        <v>687148</v>
      </c>
      <c r="K226" s="4">
        <v>687148</v>
      </c>
    </row>
    <row r="227" spans="1:11" x14ac:dyDescent="0.25">
      <c r="A227" s="3" t="s">
        <v>438</v>
      </c>
      <c r="B227" s="3" t="s">
        <v>439</v>
      </c>
      <c r="C227" s="3" t="s">
        <v>112</v>
      </c>
      <c r="D227" s="3" t="s">
        <v>1414</v>
      </c>
      <c r="E227" s="3" t="s">
        <v>1356</v>
      </c>
      <c r="F227" s="3" t="s">
        <v>1357</v>
      </c>
      <c r="G227" s="4">
        <v>177091980</v>
      </c>
      <c r="H227" s="4">
        <v>177415811</v>
      </c>
      <c r="I227" s="4">
        <v>177615870</v>
      </c>
      <c r="J227" s="4">
        <v>175291079</v>
      </c>
      <c r="K227" s="4">
        <v>175341214</v>
      </c>
    </row>
    <row r="228" spans="1:11" x14ac:dyDescent="0.25">
      <c r="A228" s="3" t="s">
        <v>438</v>
      </c>
      <c r="B228" s="3" t="s">
        <v>439</v>
      </c>
      <c r="C228" s="3" t="s">
        <v>112</v>
      </c>
      <c r="D228" s="3" t="s">
        <v>1414</v>
      </c>
      <c r="E228" s="3" t="s">
        <v>1358</v>
      </c>
      <c r="F228" s="3" t="s">
        <v>1359</v>
      </c>
      <c r="G228" s="4">
        <v>52314223</v>
      </c>
      <c r="H228" s="4">
        <v>53650623</v>
      </c>
      <c r="I228" s="4">
        <v>53194223</v>
      </c>
      <c r="J228" s="4">
        <v>54027023</v>
      </c>
      <c r="K228" s="4">
        <v>53114223</v>
      </c>
    </row>
    <row r="229" spans="1:11" x14ac:dyDescent="0.25">
      <c r="A229" s="3" t="s">
        <v>438</v>
      </c>
      <c r="B229" s="3" t="s">
        <v>439</v>
      </c>
      <c r="C229" s="3" t="s">
        <v>112</v>
      </c>
      <c r="D229" s="3" t="s">
        <v>1414</v>
      </c>
      <c r="E229" s="3" t="s">
        <v>1360</v>
      </c>
      <c r="F229" s="3" t="s">
        <v>1361</v>
      </c>
      <c r="G229" s="4">
        <v>1341329</v>
      </c>
      <c r="H229" s="4">
        <v>1374329</v>
      </c>
      <c r="I229" s="4">
        <v>1374329</v>
      </c>
      <c r="J229" s="4">
        <v>1341329</v>
      </c>
      <c r="K229" s="4">
        <v>1341329</v>
      </c>
    </row>
    <row r="230" spans="1:11" x14ac:dyDescent="0.25">
      <c r="A230" s="3" t="s">
        <v>438</v>
      </c>
      <c r="B230" s="3" t="s">
        <v>439</v>
      </c>
      <c r="C230" s="3" t="s">
        <v>112</v>
      </c>
      <c r="D230" s="3" t="s">
        <v>1414</v>
      </c>
      <c r="E230" s="3" t="s">
        <v>1651</v>
      </c>
      <c r="F230" s="3" t="s">
        <v>1652</v>
      </c>
      <c r="G230" s="4">
        <v>449639</v>
      </c>
      <c r="H230" s="4">
        <v>449639</v>
      </c>
      <c r="I230" s="4">
        <v>449639</v>
      </c>
      <c r="J230" s="4">
        <v>449639</v>
      </c>
      <c r="K230" s="4">
        <v>449639</v>
      </c>
    </row>
    <row r="231" spans="1:11" x14ac:dyDescent="0.25">
      <c r="A231" s="3" t="s">
        <v>438</v>
      </c>
      <c r="B231" s="3" t="s">
        <v>439</v>
      </c>
      <c r="C231" s="3" t="s">
        <v>112</v>
      </c>
      <c r="D231" s="3" t="s">
        <v>1414</v>
      </c>
      <c r="E231" s="3" t="s">
        <v>1653</v>
      </c>
      <c r="F231" s="3" t="s">
        <v>1654</v>
      </c>
      <c r="G231" s="4">
        <v>3060131</v>
      </c>
      <c r="H231" s="4">
        <v>3060131</v>
      </c>
      <c r="I231" s="4">
        <v>3060131</v>
      </c>
      <c r="J231" s="4">
        <v>0</v>
      </c>
      <c r="K231" s="4">
        <v>0</v>
      </c>
    </row>
    <row r="232" spans="1:11" x14ac:dyDescent="0.25">
      <c r="A232" s="3" t="s">
        <v>438</v>
      </c>
      <c r="B232" s="3" t="s">
        <v>439</v>
      </c>
      <c r="C232" s="3" t="s">
        <v>112</v>
      </c>
      <c r="D232" s="3" t="s">
        <v>1414</v>
      </c>
      <c r="E232" s="3" t="s">
        <v>1655</v>
      </c>
      <c r="F232" s="3" t="s">
        <v>1656</v>
      </c>
      <c r="G232" s="4">
        <v>166249813</v>
      </c>
      <c r="H232" s="4">
        <v>173370701</v>
      </c>
      <c r="I232" s="4">
        <v>198225900</v>
      </c>
      <c r="J232" s="4">
        <v>173370701</v>
      </c>
      <c r="K232" s="4">
        <v>198225900</v>
      </c>
    </row>
    <row r="233" spans="1:11" x14ac:dyDescent="0.25">
      <c r="A233" s="3" t="s">
        <v>438</v>
      </c>
      <c r="B233" s="3" t="s">
        <v>439</v>
      </c>
      <c r="C233" s="3" t="s">
        <v>112</v>
      </c>
      <c r="D233" s="3" t="s">
        <v>1414</v>
      </c>
      <c r="E233" s="3" t="s">
        <v>1657</v>
      </c>
      <c r="F233" s="3" t="s">
        <v>1658</v>
      </c>
      <c r="G233" s="4">
        <v>154842551</v>
      </c>
      <c r="H233" s="4">
        <v>158352699</v>
      </c>
      <c r="I233" s="4">
        <v>170421676</v>
      </c>
      <c r="J233" s="4">
        <v>156046699</v>
      </c>
      <c r="K233" s="4">
        <v>168115676</v>
      </c>
    </row>
    <row r="234" spans="1:11" x14ac:dyDescent="0.25">
      <c r="A234" s="3" t="s">
        <v>438</v>
      </c>
      <c r="B234" s="3" t="s">
        <v>439</v>
      </c>
      <c r="C234" s="3" t="s">
        <v>112</v>
      </c>
      <c r="D234" s="3" t="s">
        <v>1414</v>
      </c>
      <c r="E234" s="3" t="s">
        <v>1659</v>
      </c>
      <c r="F234" s="3" t="s">
        <v>1660</v>
      </c>
      <c r="G234" s="4">
        <v>37041190</v>
      </c>
      <c r="H234" s="4">
        <v>38039446</v>
      </c>
      <c r="I234" s="4">
        <v>38039446</v>
      </c>
      <c r="J234" s="4">
        <v>38039446</v>
      </c>
      <c r="K234" s="4">
        <v>38039446</v>
      </c>
    </row>
    <row r="235" spans="1:11" x14ac:dyDescent="0.25">
      <c r="A235" s="3" t="s">
        <v>438</v>
      </c>
      <c r="B235" s="3" t="s">
        <v>439</v>
      </c>
      <c r="C235" s="3" t="s">
        <v>112</v>
      </c>
      <c r="D235" s="3" t="s">
        <v>1414</v>
      </c>
      <c r="E235" s="3" t="s">
        <v>1661</v>
      </c>
      <c r="F235" s="3" t="s">
        <v>1662</v>
      </c>
      <c r="G235" s="4">
        <v>576361</v>
      </c>
      <c r="H235" s="4">
        <v>0</v>
      </c>
      <c r="I235" s="4">
        <v>0</v>
      </c>
      <c r="J235" s="4">
        <v>576361</v>
      </c>
      <c r="K235" s="4">
        <v>576361</v>
      </c>
    </row>
    <row r="236" spans="1:11" x14ac:dyDescent="0.25">
      <c r="A236" s="3" t="s">
        <v>438</v>
      </c>
      <c r="B236" s="3" t="s">
        <v>439</v>
      </c>
      <c r="C236" s="3" t="s">
        <v>112</v>
      </c>
      <c r="D236" s="3" t="s">
        <v>1414</v>
      </c>
      <c r="E236" s="3" t="s">
        <v>1663</v>
      </c>
      <c r="F236" s="3" t="s">
        <v>1664</v>
      </c>
      <c r="G236" s="4">
        <v>14589106</v>
      </c>
      <c r="H236" s="4">
        <v>13629769</v>
      </c>
      <c r="I236" s="4">
        <v>13629769</v>
      </c>
      <c r="J236" s="4">
        <v>3629769</v>
      </c>
      <c r="K236" s="4">
        <v>3629769</v>
      </c>
    </row>
    <row r="237" spans="1:11" x14ac:dyDescent="0.25">
      <c r="A237" s="3" t="s">
        <v>438</v>
      </c>
      <c r="B237" s="3" t="s">
        <v>439</v>
      </c>
      <c r="C237" s="3" t="s">
        <v>112</v>
      </c>
      <c r="D237" s="3" t="s">
        <v>1414</v>
      </c>
      <c r="E237" s="3" t="s">
        <v>1665</v>
      </c>
      <c r="F237" s="3" t="s">
        <v>1666</v>
      </c>
      <c r="G237" s="4">
        <v>400000</v>
      </c>
      <c r="H237" s="4">
        <v>400000</v>
      </c>
      <c r="I237" s="4">
        <v>400000</v>
      </c>
      <c r="J237" s="4">
        <v>400000</v>
      </c>
      <c r="K237" s="4">
        <v>400000</v>
      </c>
    </row>
    <row r="238" spans="1:11" x14ac:dyDescent="0.25">
      <c r="A238" s="3" t="s">
        <v>438</v>
      </c>
      <c r="B238" s="3" t="s">
        <v>439</v>
      </c>
      <c r="C238" s="3" t="s">
        <v>112</v>
      </c>
      <c r="D238" s="3" t="s">
        <v>1414</v>
      </c>
      <c r="E238" s="3" t="s">
        <v>1667</v>
      </c>
      <c r="F238" s="3" t="s">
        <v>1668</v>
      </c>
      <c r="G238" s="4">
        <v>3750000</v>
      </c>
      <c r="H238" s="4">
        <v>0</v>
      </c>
      <c r="I238" s="4">
        <v>0</v>
      </c>
      <c r="J238" s="4">
        <v>0</v>
      </c>
      <c r="K238" s="4">
        <v>0</v>
      </c>
    </row>
    <row r="239" spans="1:11" x14ac:dyDescent="0.25">
      <c r="A239" s="3" t="s">
        <v>438</v>
      </c>
      <c r="B239" s="3" t="s">
        <v>439</v>
      </c>
      <c r="C239" s="3" t="s">
        <v>112</v>
      </c>
      <c r="D239" s="3" t="s">
        <v>1414</v>
      </c>
      <c r="E239" s="3" t="s">
        <v>1669</v>
      </c>
      <c r="F239" s="3" t="s">
        <v>1670</v>
      </c>
      <c r="G239" s="4">
        <v>0</v>
      </c>
      <c r="H239" s="4">
        <v>2370629</v>
      </c>
      <c r="I239" s="4">
        <v>2370629</v>
      </c>
      <c r="J239" s="4">
        <v>2370629</v>
      </c>
      <c r="K239" s="4">
        <v>2370629</v>
      </c>
    </row>
    <row r="240" spans="1:11" x14ac:dyDescent="0.25">
      <c r="A240" s="3" t="s">
        <v>479</v>
      </c>
      <c r="B240" s="3" t="s">
        <v>480</v>
      </c>
      <c r="C240" s="3" t="s">
        <v>9</v>
      </c>
      <c r="D240" s="3" t="s">
        <v>1355</v>
      </c>
      <c r="E240" s="3" t="s">
        <v>1356</v>
      </c>
      <c r="F240" s="3" t="s">
        <v>1357</v>
      </c>
      <c r="G240" s="4">
        <v>35367382</v>
      </c>
      <c r="H240" s="4">
        <v>35454225</v>
      </c>
      <c r="I240" s="4">
        <v>34180177</v>
      </c>
      <c r="J240" s="4">
        <v>34431906</v>
      </c>
      <c r="K240" s="4">
        <v>33157858</v>
      </c>
    </row>
    <row r="241" spans="1:11" x14ac:dyDescent="0.25">
      <c r="A241" s="3" t="s">
        <v>479</v>
      </c>
      <c r="B241" s="3" t="s">
        <v>480</v>
      </c>
      <c r="C241" s="3" t="s">
        <v>9</v>
      </c>
      <c r="D241" s="3" t="s">
        <v>1355</v>
      </c>
      <c r="E241" s="3" t="s">
        <v>1358</v>
      </c>
      <c r="F241" s="3" t="s">
        <v>1359</v>
      </c>
      <c r="G241" s="4">
        <v>6741702</v>
      </c>
      <c r="H241" s="4">
        <v>7549552</v>
      </c>
      <c r="I241" s="4">
        <v>7658041</v>
      </c>
      <c r="J241" s="4">
        <v>6361135</v>
      </c>
      <c r="K241" s="4">
        <v>6469624</v>
      </c>
    </row>
    <row r="242" spans="1:11" x14ac:dyDescent="0.25">
      <c r="A242" s="3" t="s">
        <v>479</v>
      </c>
      <c r="B242" s="3" t="s">
        <v>480</v>
      </c>
      <c r="C242" s="3" t="s">
        <v>9</v>
      </c>
      <c r="D242" s="3" t="s">
        <v>1355</v>
      </c>
      <c r="E242" s="3" t="s">
        <v>1671</v>
      </c>
      <c r="F242" s="3" t="s">
        <v>1672</v>
      </c>
      <c r="G242" s="4">
        <v>0</v>
      </c>
      <c r="H242" s="4">
        <v>3058748</v>
      </c>
      <c r="I242" s="4">
        <v>3058748</v>
      </c>
      <c r="J242" s="4">
        <v>2336592</v>
      </c>
      <c r="K242" s="4">
        <v>2336592</v>
      </c>
    </row>
    <row r="243" spans="1:11" x14ac:dyDescent="0.25">
      <c r="A243" s="3" t="s">
        <v>479</v>
      </c>
      <c r="B243" s="3" t="s">
        <v>480</v>
      </c>
      <c r="C243" s="3" t="s">
        <v>9</v>
      </c>
      <c r="D243" s="3" t="s">
        <v>1355</v>
      </c>
      <c r="E243" s="3" t="s">
        <v>1673</v>
      </c>
      <c r="F243" s="3" t="s">
        <v>1674</v>
      </c>
      <c r="G243" s="4">
        <v>1</v>
      </c>
      <c r="H243" s="4">
        <v>0</v>
      </c>
      <c r="I243" s="4">
        <v>0</v>
      </c>
      <c r="J243" s="4">
        <v>0</v>
      </c>
      <c r="K243" s="4">
        <v>0</v>
      </c>
    </row>
    <row r="244" spans="1:11" x14ac:dyDescent="0.25">
      <c r="A244" s="3" t="s">
        <v>479</v>
      </c>
      <c r="B244" s="3" t="s">
        <v>480</v>
      </c>
      <c r="C244" s="3" t="s">
        <v>9</v>
      </c>
      <c r="D244" s="3" t="s">
        <v>1355</v>
      </c>
      <c r="E244" s="3" t="s">
        <v>1675</v>
      </c>
      <c r="F244" s="3" t="s">
        <v>1676</v>
      </c>
      <c r="G244" s="4">
        <v>2008515</v>
      </c>
      <c r="H244" s="4">
        <v>1478104</v>
      </c>
      <c r="I244" s="4">
        <v>1478104</v>
      </c>
      <c r="J244" s="4">
        <v>1689268</v>
      </c>
      <c r="K244" s="4">
        <v>1900431</v>
      </c>
    </row>
    <row r="245" spans="1:11" x14ac:dyDescent="0.25">
      <c r="A245" s="3" t="s">
        <v>479</v>
      </c>
      <c r="B245" s="3" t="s">
        <v>480</v>
      </c>
      <c r="C245" s="3" t="s">
        <v>9</v>
      </c>
      <c r="D245" s="3" t="s">
        <v>1355</v>
      </c>
      <c r="E245" s="3" t="s">
        <v>1677</v>
      </c>
      <c r="F245" s="3" t="s">
        <v>1678</v>
      </c>
      <c r="G245" s="4">
        <v>558104</v>
      </c>
      <c r="H245" s="4">
        <v>539966</v>
      </c>
      <c r="I245" s="4">
        <v>539966</v>
      </c>
      <c r="J245" s="4">
        <v>539966</v>
      </c>
      <c r="K245" s="4">
        <v>539966</v>
      </c>
    </row>
    <row r="246" spans="1:11" x14ac:dyDescent="0.25">
      <c r="A246" s="3" t="s">
        <v>479</v>
      </c>
      <c r="B246" s="3" t="s">
        <v>480</v>
      </c>
      <c r="C246" s="3" t="s">
        <v>9</v>
      </c>
      <c r="D246" s="3" t="s">
        <v>1355</v>
      </c>
      <c r="E246" s="3" t="s">
        <v>1679</v>
      </c>
      <c r="F246" s="3" t="s">
        <v>1680</v>
      </c>
      <c r="G246" s="4">
        <v>4083916</v>
      </c>
      <c r="H246" s="4">
        <v>3471329</v>
      </c>
      <c r="I246" s="4">
        <v>3471329</v>
      </c>
      <c r="J246" s="4">
        <v>3684078</v>
      </c>
      <c r="K246" s="4">
        <v>3684078</v>
      </c>
    </row>
    <row r="247" spans="1:11" x14ac:dyDescent="0.25">
      <c r="A247" s="3" t="s">
        <v>479</v>
      </c>
      <c r="B247" s="3" t="s">
        <v>480</v>
      </c>
      <c r="C247" s="3" t="s">
        <v>9</v>
      </c>
      <c r="D247" s="3" t="s">
        <v>1355</v>
      </c>
      <c r="E247" s="3" t="s">
        <v>1681</v>
      </c>
      <c r="F247" s="3" t="s">
        <v>1682</v>
      </c>
      <c r="G247" s="4">
        <v>11280633</v>
      </c>
      <c r="H247" s="4">
        <v>9822611</v>
      </c>
      <c r="I247" s="4">
        <v>9822611</v>
      </c>
      <c r="J247" s="4">
        <v>11039012</v>
      </c>
      <c r="K247" s="4">
        <v>11039012</v>
      </c>
    </row>
    <row r="248" spans="1:11" x14ac:dyDescent="0.25">
      <c r="A248" s="3" t="s">
        <v>479</v>
      </c>
      <c r="B248" s="3" t="s">
        <v>480</v>
      </c>
      <c r="C248" s="3" t="s">
        <v>410</v>
      </c>
      <c r="D248" s="3" t="s">
        <v>1600</v>
      </c>
      <c r="E248" s="3" t="s">
        <v>1683</v>
      </c>
      <c r="F248" s="3" t="s">
        <v>1684</v>
      </c>
      <c r="G248" s="4">
        <v>459416</v>
      </c>
      <c r="H248" s="4">
        <v>459416</v>
      </c>
      <c r="I248" s="4">
        <v>459416</v>
      </c>
      <c r="J248" s="4">
        <v>459416</v>
      </c>
      <c r="K248" s="4">
        <v>459416</v>
      </c>
    </row>
    <row r="249" spans="1:11" x14ac:dyDescent="0.25">
      <c r="A249" s="3" t="s">
        <v>479</v>
      </c>
      <c r="B249" s="3" t="s">
        <v>480</v>
      </c>
      <c r="C249" s="3" t="s">
        <v>410</v>
      </c>
      <c r="D249" s="3" t="s">
        <v>1600</v>
      </c>
      <c r="E249" s="3" t="s">
        <v>1671</v>
      </c>
      <c r="F249" s="3" t="s">
        <v>1672</v>
      </c>
      <c r="G249" s="4">
        <v>0</v>
      </c>
      <c r="H249" s="4">
        <v>0</v>
      </c>
      <c r="I249" s="4">
        <v>0</v>
      </c>
      <c r="J249" s="4">
        <v>2843898</v>
      </c>
      <c r="K249" s="4">
        <v>2843898</v>
      </c>
    </row>
    <row r="250" spans="1:11" x14ac:dyDescent="0.25">
      <c r="A250" s="3" t="s">
        <v>479</v>
      </c>
      <c r="B250" s="3" t="s">
        <v>480</v>
      </c>
      <c r="C250" s="3" t="s">
        <v>410</v>
      </c>
      <c r="D250" s="3" t="s">
        <v>1600</v>
      </c>
      <c r="E250" s="3" t="s">
        <v>1685</v>
      </c>
      <c r="F250" s="3" t="s">
        <v>1686</v>
      </c>
      <c r="G250" s="4">
        <v>4975686</v>
      </c>
      <c r="H250" s="4">
        <v>4975686</v>
      </c>
      <c r="I250" s="4">
        <v>4975686</v>
      </c>
      <c r="J250" s="4">
        <v>4975686</v>
      </c>
      <c r="K250" s="4">
        <v>4975686</v>
      </c>
    </row>
    <row r="251" spans="1:11" x14ac:dyDescent="0.25">
      <c r="A251" s="3" t="s">
        <v>479</v>
      </c>
      <c r="B251" s="3" t="s">
        <v>480</v>
      </c>
      <c r="C251" s="3" t="s">
        <v>410</v>
      </c>
      <c r="D251" s="3" t="s">
        <v>1600</v>
      </c>
      <c r="E251" s="3" t="s">
        <v>1687</v>
      </c>
      <c r="F251" s="3" t="s">
        <v>1688</v>
      </c>
      <c r="G251" s="4">
        <v>2150565</v>
      </c>
      <c r="H251" s="4">
        <v>2150565</v>
      </c>
      <c r="I251" s="4">
        <v>2150565</v>
      </c>
      <c r="J251" s="4">
        <v>2150565</v>
      </c>
      <c r="K251" s="4">
        <v>2150565</v>
      </c>
    </row>
    <row r="252" spans="1:11" x14ac:dyDescent="0.25">
      <c r="A252" s="3" t="s">
        <v>479</v>
      </c>
      <c r="B252" s="3" t="s">
        <v>480</v>
      </c>
      <c r="C252" s="3" t="s">
        <v>410</v>
      </c>
      <c r="D252" s="3" t="s">
        <v>1600</v>
      </c>
      <c r="E252" s="3" t="s">
        <v>1689</v>
      </c>
      <c r="F252" s="3" t="s">
        <v>1690</v>
      </c>
      <c r="G252" s="4">
        <v>34000718</v>
      </c>
      <c r="H252" s="4">
        <v>45382653</v>
      </c>
      <c r="I252" s="4">
        <v>46508326</v>
      </c>
      <c r="J252" s="4">
        <v>43216992</v>
      </c>
      <c r="K252" s="4">
        <v>48018326</v>
      </c>
    </row>
    <row r="253" spans="1:11" x14ac:dyDescent="0.25">
      <c r="A253" s="3" t="s">
        <v>479</v>
      </c>
      <c r="B253" s="3" t="s">
        <v>480</v>
      </c>
      <c r="C253" s="3" t="s">
        <v>410</v>
      </c>
      <c r="D253" s="3" t="s">
        <v>1600</v>
      </c>
      <c r="E253" s="3" t="s">
        <v>1691</v>
      </c>
      <c r="F253" s="3" t="s">
        <v>1692</v>
      </c>
      <c r="G253" s="4">
        <v>1115148</v>
      </c>
      <c r="H253" s="4">
        <v>1115148</v>
      </c>
      <c r="I253" s="4">
        <v>1115148</v>
      </c>
      <c r="J253" s="4">
        <v>965148</v>
      </c>
      <c r="K253" s="4">
        <v>965148</v>
      </c>
    </row>
    <row r="254" spans="1:11" x14ac:dyDescent="0.25">
      <c r="A254" s="3" t="s">
        <v>479</v>
      </c>
      <c r="B254" s="3" t="s">
        <v>480</v>
      </c>
      <c r="C254" s="3" t="s">
        <v>410</v>
      </c>
      <c r="D254" s="3" t="s">
        <v>1600</v>
      </c>
      <c r="E254" s="3" t="s">
        <v>1693</v>
      </c>
      <c r="F254" s="3" t="s">
        <v>1694</v>
      </c>
      <c r="G254" s="4">
        <v>197171</v>
      </c>
      <c r="H254" s="4">
        <v>197171</v>
      </c>
      <c r="I254" s="4">
        <v>197171</v>
      </c>
      <c r="J254" s="4">
        <v>197171</v>
      </c>
      <c r="K254" s="4">
        <v>197171</v>
      </c>
    </row>
    <row r="255" spans="1:11" x14ac:dyDescent="0.25">
      <c r="A255" s="3" t="s">
        <v>516</v>
      </c>
      <c r="B255" s="3" t="s">
        <v>517</v>
      </c>
      <c r="C255" s="3" t="s">
        <v>9</v>
      </c>
      <c r="D255" s="3" t="s">
        <v>1355</v>
      </c>
      <c r="E255" s="3" t="s">
        <v>1356</v>
      </c>
      <c r="F255" s="3" t="s">
        <v>1357</v>
      </c>
      <c r="G255" s="4">
        <v>136557561</v>
      </c>
      <c r="H255" s="4">
        <v>142644935</v>
      </c>
      <c r="I255" s="4">
        <v>144770373</v>
      </c>
      <c r="J255" s="4">
        <v>142651770</v>
      </c>
      <c r="K255" s="4">
        <v>144777208</v>
      </c>
    </row>
    <row r="256" spans="1:11" x14ac:dyDescent="0.25">
      <c r="A256" s="3" t="s">
        <v>516</v>
      </c>
      <c r="B256" s="3" t="s">
        <v>517</v>
      </c>
      <c r="C256" s="3" t="s">
        <v>9</v>
      </c>
      <c r="D256" s="3" t="s">
        <v>1355</v>
      </c>
      <c r="E256" s="3" t="s">
        <v>1358</v>
      </c>
      <c r="F256" s="3" t="s">
        <v>1359</v>
      </c>
      <c r="G256" s="4">
        <v>26275160</v>
      </c>
      <c r="H256" s="4">
        <v>27396849</v>
      </c>
      <c r="I256" s="4">
        <v>26678310</v>
      </c>
      <c r="J256" s="4">
        <v>27396849</v>
      </c>
      <c r="K256" s="4">
        <v>26678310</v>
      </c>
    </row>
    <row r="257" spans="1:11" x14ac:dyDescent="0.25">
      <c r="A257" s="3" t="s">
        <v>516</v>
      </c>
      <c r="B257" s="3" t="s">
        <v>517</v>
      </c>
      <c r="C257" s="3" t="s">
        <v>9</v>
      </c>
      <c r="D257" s="3" t="s">
        <v>1355</v>
      </c>
      <c r="E257" s="3" t="s">
        <v>1360</v>
      </c>
      <c r="F257" s="3" t="s">
        <v>1361</v>
      </c>
      <c r="G257" s="4">
        <v>86580</v>
      </c>
      <c r="H257" s="4">
        <v>0</v>
      </c>
      <c r="I257" s="4">
        <v>0</v>
      </c>
      <c r="J257" s="4">
        <v>0</v>
      </c>
      <c r="K257" s="4">
        <v>0</v>
      </c>
    </row>
    <row r="258" spans="1:11" x14ac:dyDescent="0.25">
      <c r="A258" s="3" t="s">
        <v>516</v>
      </c>
      <c r="B258" s="3" t="s">
        <v>517</v>
      </c>
      <c r="C258" s="3" t="s">
        <v>9</v>
      </c>
      <c r="D258" s="3" t="s">
        <v>1355</v>
      </c>
      <c r="E258" s="3" t="s">
        <v>1695</v>
      </c>
      <c r="F258" s="3" t="s">
        <v>1696</v>
      </c>
      <c r="G258" s="4">
        <v>25354</v>
      </c>
      <c r="H258" s="4">
        <v>25354</v>
      </c>
      <c r="I258" s="4">
        <v>25354</v>
      </c>
      <c r="J258" s="4">
        <v>25354</v>
      </c>
      <c r="K258" s="4">
        <v>25354</v>
      </c>
    </row>
    <row r="259" spans="1:11" x14ac:dyDescent="0.25">
      <c r="A259" s="3" t="s">
        <v>516</v>
      </c>
      <c r="B259" s="3" t="s">
        <v>517</v>
      </c>
      <c r="C259" s="3" t="s">
        <v>9</v>
      </c>
      <c r="D259" s="3" t="s">
        <v>1355</v>
      </c>
      <c r="E259" s="3" t="s">
        <v>1697</v>
      </c>
      <c r="F259" s="3" t="s">
        <v>1698</v>
      </c>
      <c r="G259" s="4">
        <v>6394806</v>
      </c>
      <c r="H259" s="4">
        <v>6202962</v>
      </c>
      <c r="I259" s="4">
        <v>6581737</v>
      </c>
      <c r="J259" s="4">
        <v>6202962</v>
      </c>
      <c r="K259" s="4">
        <v>6581737</v>
      </c>
    </row>
    <row r="260" spans="1:11" x14ac:dyDescent="0.25">
      <c r="A260" s="3" t="s">
        <v>516</v>
      </c>
      <c r="B260" s="3" t="s">
        <v>517</v>
      </c>
      <c r="C260" s="3" t="s">
        <v>9</v>
      </c>
      <c r="D260" s="3" t="s">
        <v>1355</v>
      </c>
      <c r="E260" s="3" t="s">
        <v>1368</v>
      </c>
      <c r="F260" s="3" t="s">
        <v>1369</v>
      </c>
      <c r="G260" s="4">
        <v>4293814</v>
      </c>
      <c r="H260" s="4">
        <v>4541962</v>
      </c>
      <c r="I260" s="4">
        <v>4636817</v>
      </c>
      <c r="J260" s="4">
        <v>4541962</v>
      </c>
      <c r="K260" s="4">
        <v>4636817</v>
      </c>
    </row>
    <row r="261" spans="1:11" x14ac:dyDescent="0.25">
      <c r="A261" s="3" t="s">
        <v>516</v>
      </c>
      <c r="B261" s="3" t="s">
        <v>517</v>
      </c>
      <c r="C261" s="3" t="s">
        <v>9</v>
      </c>
      <c r="D261" s="3" t="s">
        <v>1355</v>
      </c>
      <c r="E261" s="3" t="s">
        <v>1699</v>
      </c>
      <c r="F261" s="3" t="s">
        <v>1700</v>
      </c>
      <c r="G261" s="4">
        <v>0</v>
      </c>
      <c r="H261" s="4">
        <v>2392840</v>
      </c>
      <c r="I261" s="4">
        <v>2739398</v>
      </c>
      <c r="J261" s="4">
        <v>2392840</v>
      </c>
      <c r="K261" s="4">
        <v>2739398</v>
      </c>
    </row>
    <row r="262" spans="1:11" x14ac:dyDescent="0.25">
      <c r="A262" s="3" t="s">
        <v>516</v>
      </c>
      <c r="B262" s="3" t="s">
        <v>517</v>
      </c>
      <c r="C262" s="3" t="s">
        <v>9</v>
      </c>
      <c r="D262" s="3" t="s">
        <v>1355</v>
      </c>
      <c r="E262" s="3" t="s">
        <v>1701</v>
      </c>
      <c r="F262" s="3" t="s">
        <v>1702</v>
      </c>
      <c r="G262" s="4">
        <v>76900</v>
      </c>
      <c r="H262" s="4">
        <v>0</v>
      </c>
      <c r="I262" s="4">
        <v>0</v>
      </c>
      <c r="J262" s="4">
        <v>93176</v>
      </c>
      <c r="K262" s="4">
        <v>93176</v>
      </c>
    </row>
    <row r="263" spans="1:11" x14ac:dyDescent="0.25">
      <c r="A263" s="3" t="s">
        <v>516</v>
      </c>
      <c r="B263" s="3" t="s">
        <v>517</v>
      </c>
      <c r="C263" s="3" t="s">
        <v>9</v>
      </c>
      <c r="D263" s="3" t="s">
        <v>1355</v>
      </c>
      <c r="E263" s="3" t="s">
        <v>1703</v>
      </c>
      <c r="F263" s="3" t="s">
        <v>1704</v>
      </c>
      <c r="G263" s="4">
        <v>22368</v>
      </c>
      <c r="H263" s="4">
        <v>21698</v>
      </c>
      <c r="I263" s="4">
        <v>21698</v>
      </c>
      <c r="J263" s="4">
        <v>0</v>
      </c>
      <c r="K263" s="4">
        <v>0</v>
      </c>
    </row>
    <row r="264" spans="1:11" x14ac:dyDescent="0.25">
      <c r="A264" s="3" t="s">
        <v>516</v>
      </c>
      <c r="B264" s="3" t="s">
        <v>517</v>
      </c>
      <c r="C264" s="3" t="s">
        <v>9</v>
      </c>
      <c r="D264" s="3" t="s">
        <v>1355</v>
      </c>
      <c r="E264" s="3" t="s">
        <v>1705</v>
      </c>
      <c r="F264" s="3" t="s">
        <v>1706</v>
      </c>
      <c r="G264" s="4">
        <v>14887</v>
      </c>
      <c r="H264" s="4">
        <v>14441</v>
      </c>
      <c r="I264" s="4">
        <v>14441</v>
      </c>
      <c r="J264" s="4">
        <v>0</v>
      </c>
      <c r="K264" s="4">
        <v>0</v>
      </c>
    </row>
    <row r="265" spans="1:11" x14ac:dyDescent="0.25">
      <c r="A265" s="3" t="s">
        <v>516</v>
      </c>
      <c r="B265" s="3" t="s">
        <v>517</v>
      </c>
      <c r="C265" s="3" t="s">
        <v>9</v>
      </c>
      <c r="D265" s="3" t="s">
        <v>1355</v>
      </c>
      <c r="E265" s="3" t="s">
        <v>1707</v>
      </c>
      <c r="F265" s="3" t="s">
        <v>1708</v>
      </c>
      <c r="G265" s="4">
        <v>177683</v>
      </c>
      <c r="H265" s="4">
        <v>172353</v>
      </c>
      <c r="I265" s="4">
        <v>172353</v>
      </c>
      <c r="J265" s="4">
        <v>172353</v>
      </c>
      <c r="K265" s="4">
        <v>172353</v>
      </c>
    </row>
    <row r="266" spans="1:11" x14ac:dyDescent="0.25">
      <c r="A266" s="3" t="s">
        <v>516</v>
      </c>
      <c r="B266" s="3" t="s">
        <v>517</v>
      </c>
      <c r="C266" s="3" t="s">
        <v>9</v>
      </c>
      <c r="D266" s="3" t="s">
        <v>1355</v>
      </c>
      <c r="E266" s="3" t="s">
        <v>1709</v>
      </c>
      <c r="F266" s="3" t="s">
        <v>1710</v>
      </c>
      <c r="G266" s="4">
        <v>182087</v>
      </c>
      <c r="H266" s="4">
        <v>176625</v>
      </c>
      <c r="I266" s="4">
        <v>176625</v>
      </c>
      <c r="J266" s="4">
        <v>176625</v>
      </c>
      <c r="K266" s="4">
        <v>176625</v>
      </c>
    </row>
    <row r="267" spans="1:11" x14ac:dyDescent="0.25">
      <c r="A267" s="3" t="s">
        <v>516</v>
      </c>
      <c r="B267" s="3" t="s">
        <v>517</v>
      </c>
      <c r="C267" s="3" t="s">
        <v>9</v>
      </c>
      <c r="D267" s="3" t="s">
        <v>1355</v>
      </c>
      <c r="E267" s="3" t="s">
        <v>1711</v>
      </c>
      <c r="F267" s="3" t="s">
        <v>1712</v>
      </c>
      <c r="G267" s="4">
        <v>46150</v>
      </c>
      <c r="H267" s="4">
        <v>0</v>
      </c>
      <c r="I267" s="4">
        <v>0</v>
      </c>
      <c r="J267" s="4">
        <v>56083</v>
      </c>
      <c r="K267" s="4">
        <v>56083</v>
      </c>
    </row>
    <row r="268" spans="1:11" x14ac:dyDescent="0.25">
      <c r="A268" s="3" t="s">
        <v>516</v>
      </c>
      <c r="B268" s="3" t="s">
        <v>517</v>
      </c>
      <c r="C268" s="3" t="s">
        <v>9</v>
      </c>
      <c r="D268" s="3" t="s">
        <v>1355</v>
      </c>
      <c r="E268" s="3" t="s">
        <v>1713</v>
      </c>
      <c r="F268" s="3" t="s">
        <v>1714</v>
      </c>
      <c r="G268" s="4">
        <v>30000</v>
      </c>
      <c r="H268" s="4">
        <v>0</v>
      </c>
      <c r="I268" s="4">
        <v>0</v>
      </c>
      <c r="J268" s="4">
        <v>37455</v>
      </c>
      <c r="K268" s="4">
        <v>37455</v>
      </c>
    </row>
    <row r="269" spans="1:11" x14ac:dyDescent="0.25">
      <c r="A269" s="3" t="s">
        <v>516</v>
      </c>
      <c r="B269" s="3" t="s">
        <v>517</v>
      </c>
      <c r="C269" s="3" t="s">
        <v>9</v>
      </c>
      <c r="D269" s="3" t="s">
        <v>1355</v>
      </c>
      <c r="E269" s="3" t="s">
        <v>1715</v>
      </c>
      <c r="F269" s="3" t="s">
        <v>1716</v>
      </c>
      <c r="G269" s="4">
        <v>23100</v>
      </c>
      <c r="H269" s="4">
        <v>0</v>
      </c>
      <c r="I269" s="4">
        <v>0</v>
      </c>
      <c r="J269" s="4">
        <v>28082</v>
      </c>
      <c r="K269" s="4">
        <v>28082</v>
      </c>
    </row>
    <row r="270" spans="1:11" x14ac:dyDescent="0.25">
      <c r="A270" s="3" t="s">
        <v>516</v>
      </c>
      <c r="B270" s="3" t="s">
        <v>517</v>
      </c>
      <c r="C270" s="3" t="s">
        <v>9</v>
      </c>
      <c r="D270" s="3" t="s">
        <v>1355</v>
      </c>
      <c r="E270" s="3" t="s">
        <v>1717</v>
      </c>
      <c r="F270" s="3" t="s">
        <v>1718</v>
      </c>
      <c r="G270" s="4">
        <v>53830</v>
      </c>
      <c r="H270" s="4">
        <v>0</v>
      </c>
      <c r="I270" s="4">
        <v>0</v>
      </c>
      <c r="J270" s="4">
        <v>65370</v>
      </c>
      <c r="K270" s="4">
        <v>65370</v>
      </c>
    </row>
    <row r="271" spans="1:11" x14ac:dyDescent="0.25">
      <c r="A271" s="3" t="s">
        <v>516</v>
      </c>
      <c r="B271" s="3" t="s">
        <v>517</v>
      </c>
      <c r="C271" s="3" t="s">
        <v>9</v>
      </c>
      <c r="D271" s="3" t="s">
        <v>1355</v>
      </c>
      <c r="E271" s="3" t="s">
        <v>1719</v>
      </c>
      <c r="F271" s="3" t="s">
        <v>1720</v>
      </c>
      <c r="G271" s="4">
        <v>37700</v>
      </c>
      <c r="H271" s="4">
        <v>0</v>
      </c>
      <c r="I271" s="4">
        <v>0</v>
      </c>
      <c r="J271" s="4">
        <v>46706</v>
      </c>
      <c r="K271" s="4">
        <v>46706</v>
      </c>
    </row>
    <row r="272" spans="1:11" x14ac:dyDescent="0.25">
      <c r="A272" s="3" t="s">
        <v>516</v>
      </c>
      <c r="B272" s="3" t="s">
        <v>517</v>
      </c>
      <c r="C272" s="3" t="s">
        <v>9</v>
      </c>
      <c r="D272" s="3" t="s">
        <v>1355</v>
      </c>
      <c r="E272" s="3" t="s">
        <v>1721</v>
      </c>
      <c r="F272" s="3" t="s">
        <v>1722</v>
      </c>
      <c r="G272" s="4">
        <v>76900</v>
      </c>
      <c r="H272" s="4">
        <v>0</v>
      </c>
      <c r="I272" s="4">
        <v>0</v>
      </c>
      <c r="J272" s="4">
        <v>70000</v>
      </c>
      <c r="K272" s="4">
        <v>70000</v>
      </c>
    </row>
    <row r="273" spans="1:11" x14ac:dyDescent="0.25">
      <c r="A273" s="3" t="s">
        <v>516</v>
      </c>
      <c r="B273" s="3" t="s">
        <v>517</v>
      </c>
      <c r="C273" s="3" t="s">
        <v>9</v>
      </c>
      <c r="D273" s="3" t="s">
        <v>1355</v>
      </c>
      <c r="E273" s="3" t="s">
        <v>1723</v>
      </c>
      <c r="F273" s="3" t="s">
        <v>1724</v>
      </c>
      <c r="G273" s="4">
        <v>23100</v>
      </c>
      <c r="H273" s="4">
        <v>0</v>
      </c>
      <c r="I273" s="4">
        <v>0</v>
      </c>
      <c r="J273" s="4">
        <v>65370</v>
      </c>
      <c r="K273" s="4">
        <v>65370</v>
      </c>
    </row>
    <row r="274" spans="1:11" x14ac:dyDescent="0.25">
      <c r="A274" s="3" t="s">
        <v>516</v>
      </c>
      <c r="B274" s="3" t="s">
        <v>517</v>
      </c>
      <c r="C274" s="3" t="s">
        <v>9</v>
      </c>
      <c r="D274" s="3" t="s">
        <v>1355</v>
      </c>
      <c r="E274" s="3" t="s">
        <v>1725</v>
      </c>
      <c r="F274" s="3" t="s">
        <v>1726</v>
      </c>
      <c r="G274" s="4">
        <v>22320</v>
      </c>
      <c r="H274" s="4">
        <v>0</v>
      </c>
      <c r="I274" s="4">
        <v>0</v>
      </c>
      <c r="J274" s="4">
        <v>27875</v>
      </c>
      <c r="K274" s="4">
        <v>27875</v>
      </c>
    </row>
    <row r="275" spans="1:11" x14ac:dyDescent="0.25">
      <c r="A275" s="3" t="s">
        <v>557</v>
      </c>
      <c r="B275" s="3" t="s">
        <v>558</v>
      </c>
      <c r="C275" s="3" t="s">
        <v>9</v>
      </c>
      <c r="D275" s="3" t="s">
        <v>1355</v>
      </c>
      <c r="E275" s="3" t="s">
        <v>1356</v>
      </c>
      <c r="F275" s="3" t="s">
        <v>1357</v>
      </c>
      <c r="G275" s="4">
        <v>57419820</v>
      </c>
      <c r="H275" s="4">
        <v>55180743</v>
      </c>
      <c r="I275" s="4">
        <v>55010743</v>
      </c>
      <c r="J275" s="4">
        <v>56380743</v>
      </c>
      <c r="K275" s="4">
        <v>56210743</v>
      </c>
    </row>
    <row r="276" spans="1:11" x14ac:dyDescent="0.25">
      <c r="A276" s="3" t="s">
        <v>557</v>
      </c>
      <c r="B276" s="3" t="s">
        <v>558</v>
      </c>
      <c r="C276" s="3" t="s">
        <v>9</v>
      </c>
      <c r="D276" s="3" t="s">
        <v>1355</v>
      </c>
      <c r="E276" s="3" t="s">
        <v>1358</v>
      </c>
      <c r="F276" s="3" t="s">
        <v>1359</v>
      </c>
      <c r="G276" s="4">
        <v>6776492</v>
      </c>
      <c r="H276" s="4">
        <v>5921117</v>
      </c>
      <c r="I276" s="4">
        <v>4791117</v>
      </c>
      <c r="J276" s="4">
        <v>7961117</v>
      </c>
      <c r="K276" s="4">
        <v>6831117</v>
      </c>
    </row>
    <row r="277" spans="1:11" x14ac:dyDescent="0.25">
      <c r="A277" s="3" t="s">
        <v>571</v>
      </c>
      <c r="B277" s="3" t="s">
        <v>572</v>
      </c>
      <c r="C277" s="3" t="s">
        <v>9</v>
      </c>
      <c r="D277" s="3" t="s">
        <v>1355</v>
      </c>
      <c r="E277" s="3" t="s">
        <v>1356</v>
      </c>
      <c r="F277" s="3" t="s">
        <v>1357</v>
      </c>
      <c r="G277" s="4">
        <v>115246776</v>
      </c>
      <c r="H277" s="4">
        <v>115806020</v>
      </c>
      <c r="I277" s="4">
        <v>115886020</v>
      </c>
      <c r="J277" s="4">
        <v>120614309</v>
      </c>
      <c r="K277" s="4">
        <v>120614309</v>
      </c>
    </row>
    <row r="278" spans="1:11" x14ac:dyDescent="0.25">
      <c r="A278" s="3" t="s">
        <v>571</v>
      </c>
      <c r="B278" s="3" t="s">
        <v>572</v>
      </c>
      <c r="C278" s="3" t="s">
        <v>9</v>
      </c>
      <c r="D278" s="3" t="s">
        <v>1355</v>
      </c>
      <c r="E278" s="3" t="s">
        <v>1358</v>
      </c>
      <c r="F278" s="3" t="s">
        <v>1359</v>
      </c>
      <c r="G278" s="4">
        <v>144502439</v>
      </c>
      <c r="H278" s="4">
        <v>146918667</v>
      </c>
      <c r="I278" s="4">
        <v>147063103</v>
      </c>
      <c r="J278" s="4">
        <v>143218667</v>
      </c>
      <c r="K278" s="4">
        <v>147063103</v>
      </c>
    </row>
    <row r="279" spans="1:11" x14ac:dyDescent="0.25">
      <c r="A279" s="3" t="s">
        <v>571</v>
      </c>
      <c r="B279" s="3" t="s">
        <v>572</v>
      </c>
      <c r="C279" s="3" t="s">
        <v>9</v>
      </c>
      <c r="D279" s="3" t="s">
        <v>1355</v>
      </c>
      <c r="E279" s="3" t="s">
        <v>1727</v>
      </c>
      <c r="F279" s="3" t="s">
        <v>1728</v>
      </c>
      <c r="G279" s="4">
        <v>158143</v>
      </c>
      <c r="H279" s="4">
        <v>0</v>
      </c>
      <c r="I279" s="4">
        <v>0</v>
      </c>
      <c r="J279" s="4">
        <v>0</v>
      </c>
      <c r="K279" s="4">
        <v>0</v>
      </c>
    </row>
    <row r="280" spans="1:11" x14ac:dyDescent="0.25">
      <c r="A280" s="3" t="s">
        <v>571</v>
      </c>
      <c r="B280" s="3" t="s">
        <v>572</v>
      </c>
      <c r="C280" s="3" t="s">
        <v>9</v>
      </c>
      <c r="D280" s="3" t="s">
        <v>1355</v>
      </c>
      <c r="E280" s="3" t="s">
        <v>1729</v>
      </c>
      <c r="F280" s="3" t="s">
        <v>1730</v>
      </c>
      <c r="G280" s="4">
        <v>0</v>
      </c>
      <c r="H280" s="4">
        <v>14186804</v>
      </c>
      <c r="I280" s="4">
        <v>14186804</v>
      </c>
      <c r="J280" s="4">
        <v>0</v>
      </c>
      <c r="K280" s="4">
        <v>0</v>
      </c>
    </row>
    <row r="281" spans="1:11" x14ac:dyDescent="0.25">
      <c r="A281" s="3" t="s">
        <v>571</v>
      </c>
      <c r="B281" s="3" t="s">
        <v>572</v>
      </c>
      <c r="C281" s="3" t="s">
        <v>9</v>
      </c>
      <c r="D281" s="3" t="s">
        <v>1355</v>
      </c>
      <c r="E281" s="3" t="s">
        <v>1731</v>
      </c>
      <c r="F281" s="3" t="s">
        <v>1732</v>
      </c>
      <c r="G281" s="4">
        <v>84439</v>
      </c>
      <c r="H281" s="4">
        <v>81906</v>
      </c>
      <c r="I281" s="4">
        <v>81906</v>
      </c>
      <c r="J281" s="4">
        <v>81906</v>
      </c>
      <c r="K281" s="4">
        <v>81906</v>
      </c>
    </row>
    <row r="282" spans="1:11" x14ac:dyDescent="0.25">
      <c r="A282" s="3" t="s">
        <v>571</v>
      </c>
      <c r="B282" s="3" t="s">
        <v>572</v>
      </c>
      <c r="C282" s="3" t="s">
        <v>9</v>
      </c>
      <c r="D282" s="3" t="s">
        <v>1355</v>
      </c>
      <c r="E282" s="3" t="s">
        <v>1733</v>
      </c>
      <c r="F282" s="3" t="s">
        <v>1734</v>
      </c>
      <c r="G282" s="4">
        <v>430926</v>
      </c>
      <c r="H282" s="4">
        <v>31205</v>
      </c>
      <c r="I282" s="4">
        <v>0</v>
      </c>
      <c r="J282" s="4">
        <v>0</v>
      </c>
      <c r="K282" s="4">
        <v>0</v>
      </c>
    </row>
    <row r="283" spans="1:11" x14ac:dyDescent="0.25">
      <c r="A283" s="3" t="s">
        <v>571</v>
      </c>
      <c r="B283" s="3" t="s">
        <v>572</v>
      </c>
      <c r="C283" s="3" t="s">
        <v>9</v>
      </c>
      <c r="D283" s="3" t="s">
        <v>1355</v>
      </c>
      <c r="E283" s="3" t="s">
        <v>1735</v>
      </c>
      <c r="F283" s="3" t="s">
        <v>1736</v>
      </c>
      <c r="G283" s="4">
        <v>4350000</v>
      </c>
      <c r="H283" s="4">
        <v>5060000</v>
      </c>
      <c r="I283" s="4">
        <v>5320000</v>
      </c>
      <c r="J283" s="4">
        <v>5060000</v>
      </c>
      <c r="K283" s="4">
        <v>5320000</v>
      </c>
    </row>
    <row r="284" spans="1:11" x14ac:dyDescent="0.25">
      <c r="A284" s="3" t="s">
        <v>571</v>
      </c>
      <c r="B284" s="3" t="s">
        <v>572</v>
      </c>
      <c r="C284" s="3" t="s">
        <v>9</v>
      </c>
      <c r="D284" s="3" t="s">
        <v>1355</v>
      </c>
      <c r="E284" s="3" t="s">
        <v>1737</v>
      </c>
      <c r="F284" s="3" t="s">
        <v>1738</v>
      </c>
      <c r="G284" s="4">
        <v>2447241261</v>
      </c>
      <c r="H284" s="4">
        <v>2668036465</v>
      </c>
      <c r="I284" s="4">
        <v>2736126465</v>
      </c>
      <c r="J284" s="4">
        <v>2565737865</v>
      </c>
      <c r="K284" s="4">
        <v>2617126524</v>
      </c>
    </row>
    <row r="285" spans="1:11" x14ac:dyDescent="0.25">
      <c r="A285" s="3" t="s">
        <v>571</v>
      </c>
      <c r="B285" s="3" t="s">
        <v>572</v>
      </c>
      <c r="C285" s="3" t="s">
        <v>9</v>
      </c>
      <c r="D285" s="3" t="s">
        <v>1355</v>
      </c>
      <c r="E285" s="3" t="s">
        <v>1739</v>
      </c>
      <c r="F285" s="3" t="s">
        <v>1740</v>
      </c>
      <c r="G285" s="4">
        <v>38833056</v>
      </c>
      <c r="H285" s="4">
        <v>38462929</v>
      </c>
      <c r="I285" s="4">
        <v>37971302</v>
      </c>
      <c r="J285" s="4">
        <v>38506679</v>
      </c>
      <c r="K285" s="4">
        <v>38026302</v>
      </c>
    </row>
    <row r="286" spans="1:11" x14ac:dyDescent="0.25">
      <c r="A286" s="3" t="s">
        <v>571</v>
      </c>
      <c r="B286" s="3" t="s">
        <v>572</v>
      </c>
      <c r="C286" s="3" t="s">
        <v>9</v>
      </c>
      <c r="D286" s="3" t="s">
        <v>1355</v>
      </c>
      <c r="E286" s="3" t="s">
        <v>1741</v>
      </c>
      <c r="F286" s="3" t="s">
        <v>1742</v>
      </c>
      <c r="G286" s="4">
        <v>627276</v>
      </c>
      <c r="H286" s="4">
        <v>577715</v>
      </c>
      <c r="I286" s="4">
        <v>584005</v>
      </c>
      <c r="J286" s="4">
        <v>577715</v>
      </c>
      <c r="K286" s="4">
        <v>584005</v>
      </c>
    </row>
    <row r="287" spans="1:11" x14ac:dyDescent="0.25">
      <c r="A287" s="3" t="s">
        <v>571</v>
      </c>
      <c r="B287" s="3" t="s">
        <v>572</v>
      </c>
      <c r="C287" s="3" t="s">
        <v>9</v>
      </c>
      <c r="D287" s="3" t="s">
        <v>1355</v>
      </c>
      <c r="E287" s="3" t="s">
        <v>1743</v>
      </c>
      <c r="F287" s="3" t="s">
        <v>1744</v>
      </c>
      <c r="G287" s="4">
        <v>61941968</v>
      </c>
      <c r="H287" s="4">
        <v>61768214</v>
      </c>
      <c r="I287" s="4">
        <v>60604980</v>
      </c>
      <c r="J287" s="4">
        <v>60874851</v>
      </c>
      <c r="K287" s="4">
        <v>59707546</v>
      </c>
    </row>
    <row r="288" spans="1:11" x14ac:dyDescent="0.25">
      <c r="A288" s="3" t="s">
        <v>571</v>
      </c>
      <c r="B288" s="3" t="s">
        <v>572</v>
      </c>
      <c r="C288" s="3" t="s">
        <v>9</v>
      </c>
      <c r="D288" s="3" t="s">
        <v>1355</v>
      </c>
      <c r="E288" s="3" t="s">
        <v>1745</v>
      </c>
      <c r="F288" s="3" t="s">
        <v>1746</v>
      </c>
      <c r="G288" s="4">
        <v>89936233</v>
      </c>
      <c r="H288" s="4">
        <v>75062462</v>
      </c>
      <c r="I288" s="4">
        <v>75050712</v>
      </c>
      <c r="J288" s="4">
        <v>70131712</v>
      </c>
      <c r="K288" s="4">
        <v>70131712</v>
      </c>
    </row>
    <row r="289" spans="1:11" x14ac:dyDescent="0.25">
      <c r="A289" s="3" t="s">
        <v>571</v>
      </c>
      <c r="B289" s="3" t="s">
        <v>572</v>
      </c>
      <c r="C289" s="3" t="s">
        <v>9</v>
      </c>
      <c r="D289" s="3" t="s">
        <v>1355</v>
      </c>
      <c r="E289" s="3" t="s">
        <v>1747</v>
      </c>
      <c r="F289" s="3" t="s">
        <v>1748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</row>
    <row r="290" spans="1:11" x14ac:dyDescent="0.25">
      <c r="A290" s="3" t="s">
        <v>571</v>
      </c>
      <c r="B290" s="3" t="s">
        <v>572</v>
      </c>
      <c r="C290" s="3" t="s">
        <v>9</v>
      </c>
      <c r="D290" s="3" t="s">
        <v>1355</v>
      </c>
      <c r="E290" s="3" t="s">
        <v>1749</v>
      </c>
      <c r="F290" s="3" t="s">
        <v>1750</v>
      </c>
      <c r="G290" s="4">
        <v>10136</v>
      </c>
      <c r="H290" s="4">
        <v>9832</v>
      </c>
      <c r="I290" s="4">
        <v>9832</v>
      </c>
      <c r="J290" s="4">
        <v>9832</v>
      </c>
      <c r="K290" s="4">
        <v>9832</v>
      </c>
    </row>
    <row r="291" spans="1:11" x14ac:dyDescent="0.25">
      <c r="A291" s="3" t="s">
        <v>571</v>
      </c>
      <c r="B291" s="3" t="s">
        <v>572</v>
      </c>
      <c r="C291" s="3" t="s">
        <v>9</v>
      </c>
      <c r="D291" s="3" t="s">
        <v>1355</v>
      </c>
      <c r="E291" s="3" t="s">
        <v>1751</v>
      </c>
      <c r="F291" s="3" t="s">
        <v>1752</v>
      </c>
      <c r="G291" s="4">
        <v>108935000</v>
      </c>
      <c r="H291" s="4">
        <v>108935000</v>
      </c>
      <c r="I291" s="4">
        <v>108935000</v>
      </c>
      <c r="J291" s="4">
        <v>108935000</v>
      </c>
      <c r="K291" s="4">
        <v>108935000</v>
      </c>
    </row>
    <row r="292" spans="1:11" x14ac:dyDescent="0.25">
      <c r="A292" s="3" t="s">
        <v>571</v>
      </c>
      <c r="B292" s="3" t="s">
        <v>572</v>
      </c>
      <c r="C292" s="3" t="s">
        <v>9</v>
      </c>
      <c r="D292" s="3" t="s">
        <v>1355</v>
      </c>
      <c r="E292" s="3" t="s">
        <v>1753</v>
      </c>
      <c r="F292" s="3" t="s">
        <v>1754</v>
      </c>
      <c r="G292" s="4">
        <v>40190000</v>
      </c>
      <c r="H292" s="4">
        <v>39180000</v>
      </c>
      <c r="I292" s="4">
        <v>37930000</v>
      </c>
      <c r="J292" s="4">
        <v>39180000</v>
      </c>
      <c r="K292" s="4">
        <v>31527976</v>
      </c>
    </row>
    <row r="293" spans="1:11" x14ac:dyDescent="0.25">
      <c r="A293" s="3" t="s">
        <v>571</v>
      </c>
      <c r="B293" s="3" t="s">
        <v>572</v>
      </c>
      <c r="C293" s="3" t="s">
        <v>9</v>
      </c>
      <c r="D293" s="3" t="s">
        <v>1355</v>
      </c>
      <c r="E293" s="3" t="s">
        <v>1755</v>
      </c>
      <c r="F293" s="3" t="s">
        <v>1756</v>
      </c>
      <c r="G293" s="4">
        <v>798748</v>
      </c>
      <c r="H293" s="4">
        <v>0</v>
      </c>
      <c r="I293" s="4">
        <v>0</v>
      </c>
      <c r="J293" s="4">
        <v>0</v>
      </c>
      <c r="K293" s="4">
        <v>0</v>
      </c>
    </row>
    <row r="294" spans="1:11" x14ac:dyDescent="0.25">
      <c r="A294" s="3" t="s">
        <v>571</v>
      </c>
      <c r="B294" s="3" t="s">
        <v>572</v>
      </c>
      <c r="C294" s="3" t="s">
        <v>9</v>
      </c>
      <c r="D294" s="3" t="s">
        <v>1355</v>
      </c>
      <c r="E294" s="3" t="s">
        <v>1757</v>
      </c>
      <c r="F294" s="3" t="s">
        <v>1758</v>
      </c>
      <c r="G294" s="4">
        <v>536616053</v>
      </c>
      <c r="H294" s="4">
        <v>563513242</v>
      </c>
      <c r="I294" s="4">
        <v>580816803</v>
      </c>
      <c r="J294" s="4">
        <v>553929013</v>
      </c>
      <c r="K294" s="4">
        <v>571064720</v>
      </c>
    </row>
    <row r="295" spans="1:11" x14ac:dyDescent="0.25">
      <c r="A295" s="3" t="s">
        <v>571</v>
      </c>
      <c r="B295" s="3" t="s">
        <v>572</v>
      </c>
      <c r="C295" s="3" t="s">
        <v>9</v>
      </c>
      <c r="D295" s="3" t="s">
        <v>1355</v>
      </c>
      <c r="E295" s="3" t="s">
        <v>1759</v>
      </c>
      <c r="F295" s="3" t="s">
        <v>1760</v>
      </c>
      <c r="G295" s="4">
        <v>478300</v>
      </c>
      <c r="H295" s="4">
        <v>772320</v>
      </c>
      <c r="I295" s="4">
        <v>785204</v>
      </c>
      <c r="J295" s="4">
        <v>772320</v>
      </c>
      <c r="K295" s="4">
        <v>785204</v>
      </c>
    </row>
    <row r="296" spans="1:11" x14ac:dyDescent="0.25">
      <c r="A296" s="3" t="s">
        <v>571</v>
      </c>
      <c r="B296" s="3" t="s">
        <v>572</v>
      </c>
      <c r="C296" s="3" t="s">
        <v>9</v>
      </c>
      <c r="D296" s="3" t="s">
        <v>1355</v>
      </c>
      <c r="E296" s="3" t="s">
        <v>1761</v>
      </c>
      <c r="F296" s="3" t="s">
        <v>1762</v>
      </c>
      <c r="G296" s="4">
        <v>2108684</v>
      </c>
      <c r="H296" s="4">
        <v>0</v>
      </c>
      <c r="I296" s="4">
        <v>0</v>
      </c>
      <c r="J296" s="4">
        <v>0</v>
      </c>
      <c r="K296" s="4">
        <v>0</v>
      </c>
    </row>
    <row r="297" spans="1:11" x14ac:dyDescent="0.25">
      <c r="A297" s="3" t="s">
        <v>571</v>
      </c>
      <c r="B297" s="3" t="s">
        <v>572</v>
      </c>
      <c r="C297" s="3" t="s">
        <v>9</v>
      </c>
      <c r="D297" s="3" t="s">
        <v>1355</v>
      </c>
      <c r="E297" s="3" t="s">
        <v>1763</v>
      </c>
      <c r="F297" s="3" t="s">
        <v>1428</v>
      </c>
      <c r="G297" s="4">
        <v>97628</v>
      </c>
      <c r="H297" s="4">
        <v>94699</v>
      </c>
      <c r="I297" s="4">
        <v>94699</v>
      </c>
      <c r="J297" s="4">
        <v>94699</v>
      </c>
      <c r="K297" s="4">
        <v>94699</v>
      </c>
    </row>
    <row r="298" spans="1:11" x14ac:dyDescent="0.25">
      <c r="A298" s="3" t="s">
        <v>571</v>
      </c>
      <c r="B298" s="3" t="s">
        <v>572</v>
      </c>
      <c r="C298" s="3" t="s">
        <v>9</v>
      </c>
      <c r="D298" s="3" t="s">
        <v>1355</v>
      </c>
      <c r="E298" s="3" t="s">
        <v>1764</v>
      </c>
      <c r="F298" s="3" t="s">
        <v>1765</v>
      </c>
      <c r="G298" s="4">
        <v>477130</v>
      </c>
      <c r="H298" s="4">
        <v>370253</v>
      </c>
      <c r="I298" s="4">
        <v>370253</v>
      </c>
      <c r="J298" s="4">
        <v>370253</v>
      </c>
      <c r="K298" s="4">
        <v>370253</v>
      </c>
    </row>
    <row r="299" spans="1:11" x14ac:dyDescent="0.25">
      <c r="A299" s="3" t="s">
        <v>571</v>
      </c>
      <c r="B299" s="3" t="s">
        <v>572</v>
      </c>
      <c r="C299" s="3" t="s">
        <v>9</v>
      </c>
      <c r="D299" s="3" t="s">
        <v>1355</v>
      </c>
      <c r="E299" s="3" t="s">
        <v>1766</v>
      </c>
      <c r="F299" s="3" t="s">
        <v>1767</v>
      </c>
      <c r="G299" s="4">
        <v>400911</v>
      </c>
      <c r="H299" s="4">
        <v>647223</v>
      </c>
      <c r="I299" s="4">
        <v>759262</v>
      </c>
      <c r="J299" s="4">
        <v>725000</v>
      </c>
      <c r="K299" s="4">
        <v>837039</v>
      </c>
    </row>
    <row r="300" spans="1:11" x14ac:dyDescent="0.25">
      <c r="A300" s="3" t="s">
        <v>571</v>
      </c>
      <c r="B300" s="3" t="s">
        <v>572</v>
      </c>
      <c r="C300" s="3" t="s">
        <v>9</v>
      </c>
      <c r="D300" s="3" t="s">
        <v>1355</v>
      </c>
      <c r="E300" s="3" t="s">
        <v>1768</v>
      </c>
      <c r="F300" s="3" t="s">
        <v>1769</v>
      </c>
      <c r="G300" s="4">
        <v>22816579</v>
      </c>
      <c r="H300" s="4">
        <v>1701007</v>
      </c>
      <c r="I300" s="4">
        <v>0</v>
      </c>
      <c r="J300" s="4">
        <v>9431557</v>
      </c>
      <c r="K300" s="4">
        <v>8334722</v>
      </c>
    </row>
    <row r="301" spans="1:11" x14ac:dyDescent="0.25">
      <c r="A301" s="3" t="s">
        <v>571</v>
      </c>
      <c r="B301" s="3" t="s">
        <v>572</v>
      </c>
      <c r="C301" s="3" t="s">
        <v>9</v>
      </c>
      <c r="D301" s="3" t="s">
        <v>1355</v>
      </c>
      <c r="E301" s="3" t="s">
        <v>1770</v>
      </c>
      <c r="F301" s="3" t="s">
        <v>1771</v>
      </c>
      <c r="G301" s="4">
        <v>13048630</v>
      </c>
      <c r="H301" s="4">
        <v>11391454</v>
      </c>
      <c r="I301" s="4">
        <v>10125737</v>
      </c>
      <c r="J301" s="4">
        <v>11391454</v>
      </c>
      <c r="K301" s="4">
        <v>10125737</v>
      </c>
    </row>
    <row r="302" spans="1:11" x14ac:dyDescent="0.25">
      <c r="A302" s="3" t="s">
        <v>571</v>
      </c>
      <c r="B302" s="3" t="s">
        <v>572</v>
      </c>
      <c r="C302" s="3" t="s">
        <v>9</v>
      </c>
      <c r="D302" s="3" t="s">
        <v>1355</v>
      </c>
      <c r="E302" s="3" t="s">
        <v>1772</v>
      </c>
      <c r="F302" s="3" t="s">
        <v>1773</v>
      </c>
      <c r="G302" s="4">
        <v>1004208</v>
      </c>
      <c r="H302" s="4">
        <v>0</v>
      </c>
      <c r="I302" s="4">
        <v>0</v>
      </c>
      <c r="J302" s="4">
        <v>0</v>
      </c>
      <c r="K302" s="4">
        <v>0</v>
      </c>
    </row>
    <row r="303" spans="1:11" x14ac:dyDescent="0.25">
      <c r="A303" s="3" t="s">
        <v>571</v>
      </c>
      <c r="B303" s="3" t="s">
        <v>572</v>
      </c>
      <c r="C303" s="3" t="s">
        <v>9</v>
      </c>
      <c r="D303" s="3" t="s">
        <v>1355</v>
      </c>
      <c r="E303" s="3" t="s">
        <v>1774</v>
      </c>
      <c r="F303" s="3" t="s">
        <v>1775</v>
      </c>
      <c r="G303" s="4">
        <v>2736957</v>
      </c>
      <c r="H303" s="4">
        <v>13276398</v>
      </c>
      <c r="I303" s="4">
        <v>14005119</v>
      </c>
      <c r="J303" s="4">
        <v>7101798</v>
      </c>
      <c r="K303" s="4">
        <v>7316819</v>
      </c>
    </row>
    <row r="304" spans="1:11" x14ac:dyDescent="0.25">
      <c r="A304" s="3" t="s">
        <v>571</v>
      </c>
      <c r="B304" s="3" t="s">
        <v>572</v>
      </c>
      <c r="C304" s="3" t="s">
        <v>9</v>
      </c>
      <c r="D304" s="3" t="s">
        <v>1355</v>
      </c>
      <c r="E304" s="3" t="s">
        <v>1776</v>
      </c>
      <c r="F304" s="3" t="s">
        <v>1777</v>
      </c>
      <c r="G304" s="4">
        <v>1456227</v>
      </c>
      <c r="H304" s="4">
        <v>0</v>
      </c>
      <c r="I304" s="4">
        <v>0</v>
      </c>
      <c r="J304" s="4">
        <v>0</v>
      </c>
      <c r="K304" s="4">
        <v>0</v>
      </c>
    </row>
    <row r="305" spans="1:11" x14ac:dyDescent="0.25">
      <c r="A305" s="3" t="s">
        <v>571</v>
      </c>
      <c r="B305" s="3" t="s">
        <v>572</v>
      </c>
      <c r="C305" s="3" t="s">
        <v>9</v>
      </c>
      <c r="D305" s="3" t="s">
        <v>1355</v>
      </c>
      <c r="E305" s="3" t="s">
        <v>1778</v>
      </c>
      <c r="F305" s="3" t="s">
        <v>1779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</row>
    <row r="306" spans="1:11" x14ac:dyDescent="0.25">
      <c r="A306" s="3" t="s">
        <v>571</v>
      </c>
      <c r="B306" s="3" t="s">
        <v>572</v>
      </c>
      <c r="C306" s="3" t="s">
        <v>9</v>
      </c>
      <c r="D306" s="3" t="s">
        <v>1355</v>
      </c>
      <c r="E306" s="3" t="s">
        <v>1780</v>
      </c>
      <c r="F306" s="3" t="s">
        <v>1781</v>
      </c>
      <c r="G306" s="4">
        <v>362927</v>
      </c>
      <c r="H306" s="4">
        <v>0</v>
      </c>
      <c r="I306" s="4">
        <v>0</v>
      </c>
      <c r="J306" s="4">
        <v>0</v>
      </c>
      <c r="K306" s="4">
        <v>0</v>
      </c>
    </row>
    <row r="307" spans="1:11" x14ac:dyDescent="0.25">
      <c r="A307" s="3" t="s">
        <v>571</v>
      </c>
      <c r="B307" s="3" t="s">
        <v>572</v>
      </c>
      <c r="C307" s="3" t="s">
        <v>9</v>
      </c>
      <c r="D307" s="3" t="s">
        <v>1355</v>
      </c>
      <c r="E307" s="3" t="s">
        <v>1782</v>
      </c>
      <c r="F307" s="3" t="s">
        <v>1783</v>
      </c>
      <c r="G307" s="4">
        <v>5158570</v>
      </c>
      <c r="H307" s="4">
        <v>5149758</v>
      </c>
      <c r="I307" s="4">
        <v>5198406</v>
      </c>
      <c r="J307" s="4">
        <v>5149758</v>
      </c>
      <c r="K307" s="4">
        <v>5198406</v>
      </c>
    </row>
    <row r="308" spans="1:11" x14ac:dyDescent="0.25">
      <c r="A308" s="3" t="s">
        <v>571</v>
      </c>
      <c r="B308" s="3" t="s">
        <v>572</v>
      </c>
      <c r="C308" s="3" t="s">
        <v>9</v>
      </c>
      <c r="D308" s="3" t="s">
        <v>1355</v>
      </c>
      <c r="E308" s="3" t="s">
        <v>1784</v>
      </c>
      <c r="F308" s="3" t="s">
        <v>1785</v>
      </c>
      <c r="G308" s="4">
        <v>40042700</v>
      </c>
      <c r="H308" s="4">
        <v>0</v>
      </c>
      <c r="I308" s="4">
        <v>0</v>
      </c>
      <c r="J308" s="4">
        <v>37642273</v>
      </c>
      <c r="K308" s="4">
        <v>37642273</v>
      </c>
    </row>
    <row r="309" spans="1:11" x14ac:dyDescent="0.25">
      <c r="A309" s="3" t="s">
        <v>571</v>
      </c>
      <c r="B309" s="3" t="s">
        <v>572</v>
      </c>
      <c r="C309" s="3" t="s">
        <v>9</v>
      </c>
      <c r="D309" s="3" t="s">
        <v>1355</v>
      </c>
      <c r="E309" s="3" t="s">
        <v>1786</v>
      </c>
      <c r="F309" s="3" t="s">
        <v>1787</v>
      </c>
      <c r="G309" s="4">
        <v>4719</v>
      </c>
      <c r="H309" s="4">
        <v>0</v>
      </c>
      <c r="I309" s="4">
        <v>0</v>
      </c>
      <c r="J309" s="4">
        <v>0</v>
      </c>
      <c r="K309" s="4">
        <v>0</v>
      </c>
    </row>
    <row r="310" spans="1:11" x14ac:dyDescent="0.25">
      <c r="A310" s="3" t="s">
        <v>571</v>
      </c>
      <c r="B310" s="3" t="s">
        <v>572</v>
      </c>
      <c r="C310" s="3" t="s">
        <v>9</v>
      </c>
      <c r="D310" s="3" t="s">
        <v>1355</v>
      </c>
      <c r="E310" s="3" t="s">
        <v>1788</v>
      </c>
      <c r="F310" s="3" t="s">
        <v>1789</v>
      </c>
      <c r="G310" s="4">
        <v>114876</v>
      </c>
      <c r="H310" s="4">
        <v>0</v>
      </c>
      <c r="I310" s="4">
        <v>0</v>
      </c>
      <c r="J310" s="4">
        <v>0</v>
      </c>
      <c r="K310" s="4">
        <v>0</v>
      </c>
    </row>
    <row r="311" spans="1:11" x14ac:dyDescent="0.25">
      <c r="A311" s="3" t="s">
        <v>571</v>
      </c>
      <c r="B311" s="3" t="s">
        <v>572</v>
      </c>
      <c r="C311" s="3" t="s">
        <v>9</v>
      </c>
      <c r="D311" s="3" t="s">
        <v>1355</v>
      </c>
      <c r="E311" s="3" t="s">
        <v>1790</v>
      </c>
      <c r="F311" s="3" t="s">
        <v>1791</v>
      </c>
      <c r="G311" s="4">
        <v>70742</v>
      </c>
      <c r="H311" s="4">
        <v>0</v>
      </c>
      <c r="I311" s="4">
        <v>0</v>
      </c>
      <c r="J311" s="4">
        <v>0</v>
      </c>
      <c r="K311" s="4">
        <v>0</v>
      </c>
    </row>
    <row r="312" spans="1:11" x14ac:dyDescent="0.25">
      <c r="A312" s="3" t="s">
        <v>571</v>
      </c>
      <c r="B312" s="3" t="s">
        <v>572</v>
      </c>
      <c r="C312" s="3" t="s">
        <v>112</v>
      </c>
      <c r="D312" s="3" t="s">
        <v>1414</v>
      </c>
      <c r="E312" s="3" t="s">
        <v>1780</v>
      </c>
      <c r="F312" s="3" t="s">
        <v>1781</v>
      </c>
      <c r="G312" s="4">
        <v>2370629</v>
      </c>
      <c r="H312" s="4">
        <v>0</v>
      </c>
      <c r="I312" s="4">
        <v>0</v>
      </c>
      <c r="J312" s="4">
        <v>0</v>
      </c>
      <c r="K312" s="4">
        <v>0</v>
      </c>
    </row>
    <row r="313" spans="1:11" x14ac:dyDescent="0.25">
      <c r="A313" s="3" t="s">
        <v>571</v>
      </c>
      <c r="B313" s="3" t="s">
        <v>572</v>
      </c>
      <c r="C313" s="3" t="s">
        <v>410</v>
      </c>
      <c r="D313" s="3" t="s">
        <v>1600</v>
      </c>
      <c r="E313" s="3" t="s">
        <v>1792</v>
      </c>
      <c r="F313" s="3" t="s">
        <v>1793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</row>
    <row r="314" spans="1:11" x14ac:dyDescent="0.25">
      <c r="A314" s="3" t="s">
        <v>712</v>
      </c>
      <c r="B314" s="3" t="s">
        <v>713</v>
      </c>
      <c r="C314" s="3" t="s">
        <v>9</v>
      </c>
      <c r="D314" s="3" t="s">
        <v>1355</v>
      </c>
      <c r="E314" s="3" t="s">
        <v>1356</v>
      </c>
      <c r="F314" s="3" t="s">
        <v>1357</v>
      </c>
      <c r="G314" s="4">
        <v>21375366</v>
      </c>
      <c r="H314" s="4">
        <v>19664946</v>
      </c>
      <c r="I314" s="4">
        <v>17585528</v>
      </c>
      <c r="J314" s="4">
        <v>19914195</v>
      </c>
      <c r="K314" s="4">
        <v>17914195</v>
      </c>
    </row>
    <row r="315" spans="1:11" x14ac:dyDescent="0.25">
      <c r="A315" s="3" t="s">
        <v>712</v>
      </c>
      <c r="B315" s="3" t="s">
        <v>713</v>
      </c>
      <c r="C315" s="3" t="s">
        <v>9</v>
      </c>
      <c r="D315" s="3" t="s">
        <v>1355</v>
      </c>
      <c r="E315" s="3" t="s">
        <v>1358</v>
      </c>
      <c r="F315" s="3" t="s">
        <v>1359</v>
      </c>
      <c r="G315" s="4">
        <v>3150761</v>
      </c>
      <c r="H315" s="4">
        <v>2994917</v>
      </c>
      <c r="I315" s="4">
        <v>2994917</v>
      </c>
      <c r="J315" s="4">
        <v>2994917</v>
      </c>
      <c r="K315" s="4">
        <v>2994917</v>
      </c>
    </row>
    <row r="316" spans="1:11" x14ac:dyDescent="0.25">
      <c r="A316" s="3" t="s">
        <v>712</v>
      </c>
      <c r="B316" s="3" t="s">
        <v>713</v>
      </c>
      <c r="C316" s="3" t="s">
        <v>9</v>
      </c>
      <c r="D316" s="3" t="s">
        <v>1355</v>
      </c>
      <c r="E316" s="3" t="s">
        <v>1794</v>
      </c>
      <c r="F316" s="3" t="s">
        <v>1795</v>
      </c>
      <c r="G316" s="4">
        <v>527104</v>
      </c>
      <c r="H316" s="4">
        <v>521833</v>
      </c>
      <c r="I316" s="4">
        <v>521833</v>
      </c>
      <c r="J316" s="4">
        <v>521833</v>
      </c>
      <c r="K316" s="4">
        <v>521833</v>
      </c>
    </row>
    <row r="317" spans="1:11" x14ac:dyDescent="0.25">
      <c r="A317" s="3" t="s">
        <v>712</v>
      </c>
      <c r="B317" s="3" t="s">
        <v>713</v>
      </c>
      <c r="C317" s="3" t="s">
        <v>9</v>
      </c>
      <c r="D317" s="3" t="s">
        <v>1355</v>
      </c>
      <c r="E317" s="3" t="s">
        <v>1796</v>
      </c>
      <c r="F317" s="3" t="s">
        <v>1797</v>
      </c>
      <c r="G317" s="4">
        <v>6666</v>
      </c>
      <c r="H317" s="4">
        <v>6467</v>
      </c>
      <c r="I317" s="4">
        <v>6467</v>
      </c>
      <c r="J317" s="4">
        <v>6467</v>
      </c>
      <c r="K317" s="4">
        <v>6467</v>
      </c>
    </row>
    <row r="318" spans="1:11" x14ac:dyDescent="0.25">
      <c r="A318" s="3" t="s">
        <v>712</v>
      </c>
      <c r="B318" s="3" t="s">
        <v>713</v>
      </c>
      <c r="C318" s="3" t="s">
        <v>9</v>
      </c>
      <c r="D318" s="3" t="s">
        <v>1355</v>
      </c>
      <c r="E318" s="3" t="s">
        <v>1798</v>
      </c>
      <c r="F318" s="3" t="s">
        <v>1799</v>
      </c>
      <c r="G318" s="4">
        <v>307834</v>
      </c>
      <c r="H318" s="4">
        <v>250000</v>
      </c>
      <c r="I318" s="4">
        <v>250000</v>
      </c>
      <c r="J318" s="4">
        <v>250000</v>
      </c>
      <c r="K318" s="4">
        <v>250000</v>
      </c>
    </row>
    <row r="319" spans="1:11" x14ac:dyDescent="0.25">
      <c r="A319" s="3" t="s">
        <v>727</v>
      </c>
      <c r="B319" s="3" t="s">
        <v>728</v>
      </c>
      <c r="C319" s="3" t="s">
        <v>9</v>
      </c>
      <c r="D319" s="3" t="s">
        <v>1355</v>
      </c>
      <c r="E319" s="3" t="s">
        <v>1356</v>
      </c>
      <c r="F319" s="3" t="s">
        <v>1357</v>
      </c>
      <c r="G319" s="4">
        <v>7792889</v>
      </c>
      <c r="H319" s="4">
        <v>7145317</v>
      </c>
      <c r="I319" s="4">
        <v>7145317</v>
      </c>
      <c r="J319" s="4">
        <v>7145317</v>
      </c>
      <c r="K319" s="4">
        <v>7145317</v>
      </c>
    </row>
    <row r="320" spans="1:11" x14ac:dyDescent="0.25">
      <c r="A320" s="3" t="s">
        <v>727</v>
      </c>
      <c r="B320" s="3" t="s">
        <v>728</v>
      </c>
      <c r="C320" s="3" t="s">
        <v>9</v>
      </c>
      <c r="D320" s="3" t="s">
        <v>1355</v>
      </c>
      <c r="E320" s="3" t="s">
        <v>1358</v>
      </c>
      <c r="F320" s="3" t="s">
        <v>1359</v>
      </c>
      <c r="G320" s="4">
        <v>543644</v>
      </c>
      <c r="H320" s="4">
        <v>527335</v>
      </c>
      <c r="I320" s="4">
        <v>527335</v>
      </c>
      <c r="J320" s="4">
        <v>1490210</v>
      </c>
      <c r="K320" s="4">
        <v>1767435</v>
      </c>
    </row>
    <row r="321" spans="1:11" x14ac:dyDescent="0.25">
      <c r="A321" s="3" t="s">
        <v>727</v>
      </c>
      <c r="B321" s="3" t="s">
        <v>728</v>
      </c>
      <c r="C321" s="3" t="s">
        <v>9</v>
      </c>
      <c r="D321" s="3" t="s">
        <v>1355</v>
      </c>
      <c r="E321" s="3" t="s">
        <v>1580</v>
      </c>
      <c r="F321" s="3" t="s">
        <v>1581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</row>
    <row r="322" spans="1:11" x14ac:dyDescent="0.25">
      <c r="A322" s="3" t="s">
        <v>727</v>
      </c>
      <c r="B322" s="3" t="s">
        <v>728</v>
      </c>
      <c r="C322" s="3" t="s">
        <v>9</v>
      </c>
      <c r="D322" s="3" t="s">
        <v>1355</v>
      </c>
      <c r="E322" s="3" t="s">
        <v>1800</v>
      </c>
      <c r="F322" s="3" t="s">
        <v>1801</v>
      </c>
      <c r="G322" s="4">
        <v>6500000</v>
      </c>
      <c r="H322" s="4">
        <v>8300000</v>
      </c>
      <c r="I322" s="4">
        <v>8300000</v>
      </c>
      <c r="J322" s="4">
        <v>6435000</v>
      </c>
      <c r="K322" s="4">
        <v>6435000</v>
      </c>
    </row>
    <row r="323" spans="1:11" x14ac:dyDescent="0.25">
      <c r="A323" s="3" t="s">
        <v>727</v>
      </c>
      <c r="B323" s="3" t="s">
        <v>728</v>
      </c>
      <c r="C323" s="3" t="s">
        <v>9</v>
      </c>
      <c r="D323" s="3" t="s">
        <v>1355</v>
      </c>
      <c r="E323" s="3" t="s">
        <v>1802</v>
      </c>
      <c r="F323" s="3" t="s">
        <v>1803</v>
      </c>
      <c r="G323" s="4">
        <v>310810</v>
      </c>
      <c r="H323" s="4">
        <v>0</v>
      </c>
      <c r="I323" s="4">
        <v>0</v>
      </c>
      <c r="J323" s="4">
        <v>0</v>
      </c>
      <c r="K323" s="4">
        <v>0</v>
      </c>
    </row>
    <row r="324" spans="1:11" x14ac:dyDescent="0.25">
      <c r="A324" s="3" t="s">
        <v>727</v>
      </c>
      <c r="B324" s="3" t="s">
        <v>728</v>
      </c>
      <c r="C324" s="3" t="s">
        <v>9</v>
      </c>
      <c r="D324" s="3" t="s">
        <v>1355</v>
      </c>
      <c r="E324" s="3" t="s">
        <v>1804</v>
      </c>
      <c r="F324" s="3" t="s">
        <v>1805</v>
      </c>
      <c r="G324" s="4">
        <v>358386</v>
      </c>
      <c r="H324" s="4">
        <v>0</v>
      </c>
      <c r="I324" s="4">
        <v>0</v>
      </c>
      <c r="J324" s="4">
        <v>0</v>
      </c>
      <c r="K324" s="4">
        <v>0</v>
      </c>
    </row>
    <row r="325" spans="1:11" x14ac:dyDescent="0.25">
      <c r="A325" s="3" t="s">
        <v>727</v>
      </c>
      <c r="B325" s="3" t="s">
        <v>728</v>
      </c>
      <c r="C325" s="3" t="s">
        <v>9</v>
      </c>
      <c r="D325" s="3" t="s">
        <v>1355</v>
      </c>
      <c r="E325" s="3" t="s">
        <v>1806</v>
      </c>
      <c r="F325" s="3" t="s">
        <v>1807</v>
      </c>
      <c r="G325" s="4">
        <v>58230</v>
      </c>
      <c r="H325" s="4">
        <v>0</v>
      </c>
      <c r="I325" s="4">
        <v>0</v>
      </c>
      <c r="J325" s="4">
        <v>0</v>
      </c>
      <c r="K325" s="4">
        <v>0</v>
      </c>
    </row>
    <row r="326" spans="1:11" x14ac:dyDescent="0.25">
      <c r="A326" s="3" t="s">
        <v>727</v>
      </c>
      <c r="B326" s="3" t="s">
        <v>728</v>
      </c>
      <c r="C326" s="3" t="s">
        <v>9</v>
      </c>
      <c r="D326" s="3" t="s">
        <v>1355</v>
      </c>
      <c r="E326" s="3" t="s">
        <v>1808</v>
      </c>
      <c r="F326" s="3" t="s">
        <v>1809</v>
      </c>
      <c r="G326" s="4">
        <v>138278</v>
      </c>
      <c r="H326" s="4">
        <v>0</v>
      </c>
      <c r="I326" s="4">
        <v>0</v>
      </c>
      <c r="J326" s="4">
        <v>0</v>
      </c>
      <c r="K326" s="4">
        <v>0</v>
      </c>
    </row>
    <row r="327" spans="1:11" x14ac:dyDescent="0.25">
      <c r="A327" s="3" t="s">
        <v>727</v>
      </c>
      <c r="B327" s="3" t="s">
        <v>728</v>
      </c>
      <c r="C327" s="3" t="s">
        <v>9</v>
      </c>
      <c r="D327" s="3" t="s">
        <v>1355</v>
      </c>
      <c r="E327" s="3" t="s">
        <v>1810</v>
      </c>
      <c r="F327" s="3" t="s">
        <v>1811</v>
      </c>
      <c r="G327" s="4">
        <v>193376</v>
      </c>
      <c r="H327" s="4">
        <v>187575</v>
      </c>
      <c r="I327" s="4">
        <v>187575</v>
      </c>
      <c r="J327" s="4">
        <v>187575</v>
      </c>
      <c r="K327" s="4">
        <v>187575</v>
      </c>
    </row>
    <row r="328" spans="1:11" x14ac:dyDescent="0.25">
      <c r="A328" s="3" t="s">
        <v>727</v>
      </c>
      <c r="B328" s="3" t="s">
        <v>728</v>
      </c>
      <c r="C328" s="3" t="s">
        <v>9</v>
      </c>
      <c r="D328" s="3" t="s">
        <v>1355</v>
      </c>
      <c r="E328" s="3" t="s">
        <v>1812</v>
      </c>
      <c r="F328" s="3" t="s">
        <v>1813</v>
      </c>
      <c r="G328" s="4">
        <v>150254</v>
      </c>
      <c r="H328" s="4">
        <v>0</v>
      </c>
      <c r="I328" s="4">
        <v>0</v>
      </c>
      <c r="J328" s="4">
        <v>0</v>
      </c>
      <c r="K328" s="4">
        <v>0</v>
      </c>
    </row>
    <row r="329" spans="1:11" x14ac:dyDescent="0.25">
      <c r="A329" s="3" t="s">
        <v>727</v>
      </c>
      <c r="B329" s="3" t="s">
        <v>728</v>
      </c>
      <c r="C329" s="3" t="s">
        <v>9</v>
      </c>
      <c r="D329" s="3" t="s">
        <v>1355</v>
      </c>
      <c r="E329" s="3" t="s">
        <v>1814</v>
      </c>
      <c r="F329" s="3" t="s">
        <v>1815</v>
      </c>
      <c r="G329" s="4">
        <v>715634</v>
      </c>
      <c r="H329" s="4">
        <v>347082</v>
      </c>
      <c r="I329" s="4">
        <v>173541</v>
      </c>
      <c r="J329" s="4">
        <v>497082</v>
      </c>
      <c r="K329" s="4">
        <v>-173502</v>
      </c>
    </row>
    <row r="330" spans="1:11" x14ac:dyDescent="0.25">
      <c r="A330" s="3" t="s">
        <v>727</v>
      </c>
      <c r="B330" s="3" t="s">
        <v>728</v>
      </c>
      <c r="C330" s="3" t="s">
        <v>9</v>
      </c>
      <c r="D330" s="3" t="s">
        <v>1355</v>
      </c>
      <c r="E330" s="3" t="s">
        <v>1816</v>
      </c>
      <c r="F330" s="3" t="s">
        <v>1817</v>
      </c>
      <c r="G330" s="4">
        <v>6413253</v>
      </c>
      <c r="H330" s="4">
        <v>6149121</v>
      </c>
      <c r="I330" s="4">
        <v>6149121</v>
      </c>
      <c r="J330" s="4">
        <v>5798928</v>
      </c>
      <c r="K330" s="4">
        <v>5548928</v>
      </c>
    </row>
    <row r="331" spans="1:11" x14ac:dyDescent="0.25">
      <c r="A331" s="3" t="s">
        <v>727</v>
      </c>
      <c r="B331" s="3" t="s">
        <v>728</v>
      </c>
      <c r="C331" s="3" t="s">
        <v>9</v>
      </c>
      <c r="D331" s="3" t="s">
        <v>1355</v>
      </c>
      <c r="E331" s="3" t="s">
        <v>1818</v>
      </c>
      <c r="F331" s="3" t="s">
        <v>1819</v>
      </c>
      <c r="G331" s="4">
        <v>114921</v>
      </c>
      <c r="H331" s="4">
        <v>0</v>
      </c>
      <c r="I331" s="4">
        <v>0</v>
      </c>
      <c r="J331" s="4">
        <v>0</v>
      </c>
      <c r="K331" s="4">
        <v>0</v>
      </c>
    </row>
    <row r="332" spans="1:11" x14ac:dyDescent="0.25">
      <c r="A332" s="3" t="s">
        <v>727</v>
      </c>
      <c r="B332" s="3" t="s">
        <v>728</v>
      </c>
      <c r="C332" s="3" t="s">
        <v>9</v>
      </c>
      <c r="D332" s="3" t="s">
        <v>1355</v>
      </c>
      <c r="E332" s="3" t="s">
        <v>1820</v>
      </c>
      <c r="F332" s="3" t="s">
        <v>1821</v>
      </c>
      <c r="G332" s="4">
        <v>0</v>
      </c>
      <c r="H332" s="4">
        <v>3085264</v>
      </c>
      <c r="I332" s="4">
        <v>2849378</v>
      </c>
      <c r="J332" s="4">
        <v>0</v>
      </c>
      <c r="K332" s="4">
        <v>0</v>
      </c>
    </row>
    <row r="333" spans="1:11" x14ac:dyDescent="0.25">
      <c r="A333" s="3" t="s">
        <v>727</v>
      </c>
      <c r="B333" s="3" t="s">
        <v>728</v>
      </c>
      <c r="C333" s="3" t="s">
        <v>9</v>
      </c>
      <c r="D333" s="3" t="s">
        <v>1355</v>
      </c>
      <c r="E333" s="3" t="s">
        <v>1822</v>
      </c>
      <c r="F333" s="3" t="s">
        <v>1823</v>
      </c>
      <c r="G333" s="4">
        <v>0</v>
      </c>
      <c r="H333" s="4">
        <v>1525100</v>
      </c>
      <c r="I333" s="4">
        <v>1343976</v>
      </c>
      <c r="J333" s="4">
        <v>0</v>
      </c>
      <c r="K333" s="4">
        <v>0</v>
      </c>
    </row>
    <row r="334" spans="1:11" x14ac:dyDescent="0.25">
      <c r="A334" s="3" t="s">
        <v>727</v>
      </c>
      <c r="B334" s="3" t="s">
        <v>728</v>
      </c>
      <c r="C334" s="3" t="s">
        <v>9</v>
      </c>
      <c r="D334" s="3" t="s">
        <v>1355</v>
      </c>
      <c r="E334" s="3" t="s">
        <v>1824</v>
      </c>
      <c r="F334" s="3" t="s">
        <v>1825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</row>
    <row r="335" spans="1:11" x14ac:dyDescent="0.25">
      <c r="A335" s="3" t="s">
        <v>727</v>
      </c>
      <c r="B335" s="3" t="s">
        <v>728</v>
      </c>
      <c r="C335" s="3" t="s">
        <v>9</v>
      </c>
      <c r="D335" s="3" t="s">
        <v>1355</v>
      </c>
      <c r="E335" s="3" t="s">
        <v>1582</v>
      </c>
      <c r="F335" s="3" t="s">
        <v>1583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</row>
    <row r="336" spans="1:11" x14ac:dyDescent="0.25">
      <c r="A336" s="3" t="s">
        <v>727</v>
      </c>
      <c r="B336" s="3" t="s">
        <v>728</v>
      </c>
      <c r="C336" s="3" t="s">
        <v>9</v>
      </c>
      <c r="D336" s="3" t="s">
        <v>1355</v>
      </c>
      <c r="E336" s="3" t="s">
        <v>1584</v>
      </c>
      <c r="F336" s="3" t="s">
        <v>1585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</row>
    <row r="337" spans="1:11" x14ac:dyDescent="0.25">
      <c r="A337" s="3" t="s">
        <v>727</v>
      </c>
      <c r="B337" s="3" t="s">
        <v>728</v>
      </c>
      <c r="C337" s="3" t="s">
        <v>9</v>
      </c>
      <c r="D337" s="3" t="s">
        <v>1355</v>
      </c>
      <c r="E337" s="3" t="s">
        <v>1588</v>
      </c>
      <c r="F337" s="3" t="s">
        <v>1589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</row>
    <row r="338" spans="1:11" x14ac:dyDescent="0.25">
      <c r="A338" s="3" t="s">
        <v>727</v>
      </c>
      <c r="B338" s="3" t="s">
        <v>728</v>
      </c>
      <c r="C338" s="3" t="s">
        <v>9</v>
      </c>
      <c r="D338" s="3" t="s">
        <v>1355</v>
      </c>
      <c r="E338" s="3" t="s">
        <v>1826</v>
      </c>
      <c r="F338" s="3" t="s">
        <v>1827</v>
      </c>
      <c r="G338" s="4">
        <v>58244</v>
      </c>
      <c r="H338" s="4">
        <v>0</v>
      </c>
      <c r="I338" s="4">
        <v>0</v>
      </c>
      <c r="J338" s="4">
        <v>0</v>
      </c>
      <c r="K338" s="4">
        <v>0</v>
      </c>
    </row>
    <row r="339" spans="1:11" x14ac:dyDescent="0.25">
      <c r="A339" s="3" t="s">
        <v>727</v>
      </c>
      <c r="B339" s="3" t="s">
        <v>728</v>
      </c>
      <c r="C339" s="3" t="s">
        <v>9</v>
      </c>
      <c r="D339" s="3" t="s">
        <v>1355</v>
      </c>
      <c r="E339" s="3" t="s">
        <v>1590</v>
      </c>
      <c r="F339" s="3" t="s">
        <v>1591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</row>
    <row r="340" spans="1:11" x14ac:dyDescent="0.25">
      <c r="A340" s="3" t="s">
        <v>727</v>
      </c>
      <c r="B340" s="3" t="s">
        <v>728</v>
      </c>
      <c r="C340" s="3" t="s">
        <v>9</v>
      </c>
      <c r="D340" s="3" t="s">
        <v>1355</v>
      </c>
      <c r="E340" s="3" t="s">
        <v>1828</v>
      </c>
      <c r="F340" s="3" t="s">
        <v>1829</v>
      </c>
      <c r="G340" s="4">
        <v>291141</v>
      </c>
      <c r="H340" s="4">
        <v>0</v>
      </c>
      <c r="I340" s="4">
        <v>0</v>
      </c>
      <c r="J340" s="4">
        <v>0</v>
      </c>
      <c r="K340" s="4">
        <v>0</v>
      </c>
    </row>
    <row r="341" spans="1:11" x14ac:dyDescent="0.25">
      <c r="A341" s="3" t="s">
        <v>727</v>
      </c>
      <c r="B341" s="3" t="s">
        <v>728</v>
      </c>
      <c r="C341" s="3" t="s">
        <v>9</v>
      </c>
      <c r="D341" s="3" t="s">
        <v>1355</v>
      </c>
      <c r="E341" s="3" t="s">
        <v>1830</v>
      </c>
      <c r="F341" s="3" t="s">
        <v>1831</v>
      </c>
      <c r="G341" s="4">
        <v>116456</v>
      </c>
      <c r="H341" s="4">
        <v>0</v>
      </c>
      <c r="I341" s="4">
        <v>0</v>
      </c>
      <c r="J341" s="4">
        <v>0</v>
      </c>
      <c r="K341" s="4">
        <v>0</v>
      </c>
    </row>
    <row r="342" spans="1:11" x14ac:dyDescent="0.25">
      <c r="A342" s="3" t="s">
        <v>727</v>
      </c>
      <c r="B342" s="3" t="s">
        <v>728</v>
      </c>
      <c r="C342" s="3" t="s">
        <v>9</v>
      </c>
      <c r="D342" s="3" t="s">
        <v>1355</v>
      </c>
      <c r="E342" s="3" t="s">
        <v>1832</v>
      </c>
      <c r="F342" s="3" t="s">
        <v>1833</v>
      </c>
      <c r="G342" s="4">
        <v>447275</v>
      </c>
      <c r="H342" s="4">
        <v>390471</v>
      </c>
      <c r="I342" s="4">
        <v>390471</v>
      </c>
      <c r="J342" s="4">
        <v>390471</v>
      </c>
      <c r="K342" s="4">
        <v>390471</v>
      </c>
    </row>
    <row r="343" spans="1:11" x14ac:dyDescent="0.25">
      <c r="A343" s="3" t="s">
        <v>727</v>
      </c>
      <c r="B343" s="3" t="s">
        <v>728</v>
      </c>
      <c r="C343" s="3" t="s">
        <v>9</v>
      </c>
      <c r="D343" s="3" t="s">
        <v>1355</v>
      </c>
      <c r="E343" s="3" t="s">
        <v>1834</v>
      </c>
      <c r="F343" s="3" t="s">
        <v>1835</v>
      </c>
      <c r="G343" s="4">
        <v>112591</v>
      </c>
      <c r="H343" s="4">
        <v>0</v>
      </c>
      <c r="I343" s="4">
        <v>0</v>
      </c>
      <c r="J343" s="4">
        <v>0</v>
      </c>
      <c r="K343" s="4">
        <v>0</v>
      </c>
    </row>
    <row r="344" spans="1:11" x14ac:dyDescent="0.25">
      <c r="A344" s="3" t="s">
        <v>727</v>
      </c>
      <c r="B344" s="3" t="s">
        <v>728</v>
      </c>
      <c r="C344" s="3" t="s">
        <v>9</v>
      </c>
      <c r="D344" s="3" t="s">
        <v>1355</v>
      </c>
      <c r="E344" s="3" t="s">
        <v>1836</v>
      </c>
      <c r="F344" s="3" t="s">
        <v>1837</v>
      </c>
      <c r="G344" s="4">
        <v>492810</v>
      </c>
      <c r="H344" s="4">
        <v>0</v>
      </c>
      <c r="I344" s="4">
        <v>0</v>
      </c>
      <c r="J344" s="4">
        <v>0</v>
      </c>
      <c r="K344" s="4">
        <v>0</v>
      </c>
    </row>
    <row r="345" spans="1:11" x14ac:dyDescent="0.25">
      <c r="A345" s="3" t="s">
        <v>727</v>
      </c>
      <c r="B345" s="3" t="s">
        <v>728</v>
      </c>
      <c r="C345" s="3" t="s">
        <v>9</v>
      </c>
      <c r="D345" s="3" t="s">
        <v>1355</v>
      </c>
      <c r="E345" s="3" t="s">
        <v>1838</v>
      </c>
      <c r="F345" s="3" t="s">
        <v>1839</v>
      </c>
      <c r="G345" s="4">
        <v>384382</v>
      </c>
      <c r="H345" s="4">
        <v>0</v>
      </c>
      <c r="I345" s="4">
        <v>0</v>
      </c>
      <c r="J345" s="4">
        <v>0</v>
      </c>
      <c r="K345" s="4">
        <v>0</v>
      </c>
    </row>
    <row r="346" spans="1:11" x14ac:dyDescent="0.25">
      <c r="A346" s="3" t="s">
        <v>727</v>
      </c>
      <c r="B346" s="3" t="s">
        <v>728</v>
      </c>
      <c r="C346" s="3" t="s">
        <v>9</v>
      </c>
      <c r="D346" s="3" t="s">
        <v>1355</v>
      </c>
      <c r="E346" s="3" t="s">
        <v>1840</v>
      </c>
      <c r="F346" s="3" t="s">
        <v>1841</v>
      </c>
      <c r="G346" s="4">
        <v>358445</v>
      </c>
      <c r="H346" s="4">
        <v>156461</v>
      </c>
      <c r="I346" s="4">
        <v>78231</v>
      </c>
      <c r="J346" s="4">
        <v>0</v>
      </c>
      <c r="K346" s="4">
        <v>0</v>
      </c>
    </row>
    <row r="347" spans="1:11" x14ac:dyDescent="0.25">
      <c r="A347" s="3" t="s">
        <v>727</v>
      </c>
      <c r="B347" s="3" t="s">
        <v>728</v>
      </c>
      <c r="C347" s="3" t="s">
        <v>9</v>
      </c>
      <c r="D347" s="3" t="s">
        <v>1355</v>
      </c>
      <c r="E347" s="3" t="s">
        <v>1842</v>
      </c>
      <c r="F347" s="3" t="s">
        <v>1843</v>
      </c>
      <c r="G347" s="4">
        <v>1164559</v>
      </c>
      <c r="H347" s="4">
        <v>0</v>
      </c>
      <c r="I347" s="4">
        <v>0</v>
      </c>
      <c r="J347" s="4">
        <v>0</v>
      </c>
      <c r="K347" s="4">
        <v>0</v>
      </c>
    </row>
    <row r="348" spans="1:11" x14ac:dyDescent="0.25">
      <c r="A348" s="3" t="s">
        <v>727</v>
      </c>
      <c r="B348" s="3" t="s">
        <v>728</v>
      </c>
      <c r="C348" s="3" t="s">
        <v>9</v>
      </c>
      <c r="D348" s="3" t="s">
        <v>1355</v>
      </c>
      <c r="E348" s="3" t="s">
        <v>1844</v>
      </c>
      <c r="F348" s="3" t="s">
        <v>1845</v>
      </c>
      <c r="G348" s="4">
        <v>453586</v>
      </c>
      <c r="H348" s="4">
        <v>0</v>
      </c>
      <c r="I348" s="4">
        <v>0</v>
      </c>
      <c r="J348" s="4">
        <v>0</v>
      </c>
      <c r="K348" s="4">
        <v>0</v>
      </c>
    </row>
    <row r="349" spans="1:11" x14ac:dyDescent="0.25">
      <c r="A349" s="3" t="s">
        <v>727</v>
      </c>
      <c r="B349" s="3" t="s">
        <v>728</v>
      </c>
      <c r="C349" s="3" t="s">
        <v>9</v>
      </c>
      <c r="D349" s="3" t="s">
        <v>1355</v>
      </c>
      <c r="E349" s="3" t="s">
        <v>1846</v>
      </c>
      <c r="F349" s="3" t="s">
        <v>1847</v>
      </c>
      <c r="G349" s="4">
        <v>1543606</v>
      </c>
      <c r="H349" s="4">
        <v>2037770</v>
      </c>
      <c r="I349" s="4">
        <v>2037770</v>
      </c>
      <c r="J349" s="4">
        <v>0</v>
      </c>
      <c r="K349" s="4">
        <v>0</v>
      </c>
    </row>
    <row r="350" spans="1:11" x14ac:dyDescent="0.25">
      <c r="A350" s="3" t="s">
        <v>727</v>
      </c>
      <c r="B350" s="3" t="s">
        <v>728</v>
      </c>
      <c r="C350" s="3" t="s">
        <v>9</v>
      </c>
      <c r="D350" s="3" t="s">
        <v>1355</v>
      </c>
      <c r="E350" s="3" t="s">
        <v>1848</v>
      </c>
      <c r="F350" s="3" t="s">
        <v>1849</v>
      </c>
      <c r="G350" s="4">
        <v>424842</v>
      </c>
      <c r="H350" s="4">
        <v>0</v>
      </c>
      <c r="I350" s="4">
        <v>0</v>
      </c>
      <c r="J350" s="4">
        <v>0</v>
      </c>
      <c r="K350" s="4">
        <v>0</v>
      </c>
    </row>
    <row r="351" spans="1:11" x14ac:dyDescent="0.25">
      <c r="A351" s="3" t="s">
        <v>727</v>
      </c>
      <c r="B351" s="3" t="s">
        <v>728</v>
      </c>
      <c r="C351" s="3" t="s">
        <v>9</v>
      </c>
      <c r="D351" s="3" t="s">
        <v>1355</v>
      </c>
      <c r="E351" s="3" t="s">
        <v>1850</v>
      </c>
      <c r="F351" s="3" t="s">
        <v>1851</v>
      </c>
      <c r="G351" s="4">
        <v>17924</v>
      </c>
      <c r="H351" s="4">
        <v>0</v>
      </c>
      <c r="I351" s="4">
        <v>0</v>
      </c>
      <c r="J351" s="4">
        <v>0</v>
      </c>
      <c r="K351" s="4">
        <v>0</v>
      </c>
    </row>
    <row r="352" spans="1:11" x14ac:dyDescent="0.25">
      <c r="A352" s="3" t="s">
        <v>727</v>
      </c>
      <c r="B352" s="3" t="s">
        <v>728</v>
      </c>
      <c r="C352" s="3" t="s">
        <v>9</v>
      </c>
      <c r="D352" s="3" t="s">
        <v>1355</v>
      </c>
      <c r="E352" s="3" t="s">
        <v>1852</v>
      </c>
      <c r="F352" s="3" t="s">
        <v>1853</v>
      </c>
      <c r="G352" s="4">
        <v>42560</v>
      </c>
      <c r="H352" s="4">
        <v>0</v>
      </c>
      <c r="I352" s="4">
        <v>0</v>
      </c>
      <c r="J352" s="4">
        <v>0</v>
      </c>
      <c r="K352" s="4">
        <v>0</v>
      </c>
    </row>
    <row r="353" spans="1:11" x14ac:dyDescent="0.25">
      <c r="A353" s="3" t="s">
        <v>727</v>
      </c>
      <c r="B353" s="3" t="s">
        <v>728</v>
      </c>
      <c r="C353" s="3" t="s">
        <v>9</v>
      </c>
      <c r="D353" s="3" t="s">
        <v>1355</v>
      </c>
      <c r="E353" s="3" t="s">
        <v>1854</v>
      </c>
      <c r="F353" s="3" t="s">
        <v>1855</v>
      </c>
      <c r="G353" s="4">
        <v>22384</v>
      </c>
      <c r="H353" s="4">
        <v>0</v>
      </c>
      <c r="I353" s="4">
        <v>0</v>
      </c>
      <c r="J353" s="4">
        <v>0</v>
      </c>
      <c r="K353" s="4">
        <v>0</v>
      </c>
    </row>
    <row r="354" spans="1:11" x14ac:dyDescent="0.25">
      <c r="A354" s="3" t="s">
        <v>727</v>
      </c>
      <c r="B354" s="3" t="s">
        <v>728</v>
      </c>
      <c r="C354" s="3" t="s">
        <v>9</v>
      </c>
      <c r="D354" s="3" t="s">
        <v>1355</v>
      </c>
      <c r="E354" s="3" t="s">
        <v>1856</v>
      </c>
      <c r="F354" s="3" t="s">
        <v>1857</v>
      </c>
      <c r="G354" s="4">
        <v>22384</v>
      </c>
      <c r="H354" s="4">
        <v>0</v>
      </c>
      <c r="I354" s="4">
        <v>0</v>
      </c>
      <c r="J354" s="4">
        <v>0</v>
      </c>
      <c r="K354" s="4">
        <v>0</v>
      </c>
    </row>
    <row r="355" spans="1:11" x14ac:dyDescent="0.25">
      <c r="A355" s="3" t="s">
        <v>727</v>
      </c>
      <c r="B355" s="3" t="s">
        <v>728</v>
      </c>
      <c r="C355" s="3" t="s">
        <v>9</v>
      </c>
      <c r="D355" s="3" t="s">
        <v>1355</v>
      </c>
      <c r="E355" s="3" t="s">
        <v>1858</v>
      </c>
      <c r="F355" s="3" t="s">
        <v>1859</v>
      </c>
      <c r="G355" s="4">
        <v>22384</v>
      </c>
      <c r="H355" s="4">
        <v>0</v>
      </c>
      <c r="I355" s="4">
        <v>0</v>
      </c>
      <c r="J355" s="4">
        <v>0</v>
      </c>
      <c r="K355" s="4">
        <v>0</v>
      </c>
    </row>
    <row r="356" spans="1:11" x14ac:dyDescent="0.25">
      <c r="A356" s="3" t="s">
        <v>727</v>
      </c>
      <c r="B356" s="3" t="s">
        <v>728</v>
      </c>
      <c r="C356" s="3" t="s">
        <v>9</v>
      </c>
      <c r="D356" s="3" t="s">
        <v>1355</v>
      </c>
      <c r="E356" s="3" t="s">
        <v>1860</v>
      </c>
      <c r="F356" s="3" t="s">
        <v>1861</v>
      </c>
      <c r="G356" s="4">
        <v>22384</v>
      </c>
      <c r="H356" s="4">
        <v>0</v>
      </c>
      <c r="I356" s="4">
        <v>0</v>
      </c>
      <c r="J356" s="4">
        <v>0</v>
      </c>
      <c r="K356" s="4">
        <v>0</v>
      </c>
    </row>
    <row r="357" spans="1:11" x14ac:dyDescent="0.25">
      <c r="A357" s="3" t="s">
        <v>727</v>
      </c>
      <c r="B357" s="3" t="s">
        <v>728</v>
      </c>
      <c r="C357" s="3" t="s">
        <v>9</v>
      </c>
      <c r="D357" s="3" t="s">
        <v>1355</v>
      </c>
      <c r="E357" s="3" t="s">
        <v>1594</v>
      </c>
      <c r="F357" s="3" t="s">
        <v>1595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</row>
    <row r="358" spans="1:11" x14ac:dyDescent="0.25">
      <c r="A358" s="3" t="s">
        <v>727</v>
      </c>
      <c r="B358" s="3" t="s">
        <v>728</v>
      </c>
      <c r="C358" s="3" t="s">
        <v>9</v>
      </c>
      <c r="D358" s="3" t="s">
        <v>1355</v>
      </c>
      <c r="E358" s="3" t="s">
        <v>1862</v>
      </c>
      <c r="F358" s="3" t="s">
        <v>1863</v>
      </c>
      <c r="G358" s="4">
        <v>81739</v>
      </c>
      <c r="H358" s="4">
        <v>0</v>
      </c>
      <c r="I358" s="4">
        <v>0</v>
      </c>
      <c r="J358" s="4">
        <v>0</v>
      </c>
      <c r="K358" s="4">
        <v>0</v>
      </c>
    </row>
    <row r="359" spans="1:11" x14ac:dyDescent="0.25">
      <c r="A359" s="3" t="s">
        <v>727</v>
      </c>
      <c r="B359" s="3" t="s">
        <v>728</v>
      </c>
      <c r="C359" s="3" t="s">
        <v>9</v>
      </c>
      <c r="D359" s="3" t="s">
        <v>1355</v>
      </c>
      <c r="E359" s="3" t="s">
        <v>1864</v>
      </c>
      <c r="F359" s="3" t="s">
        <v>1865</v>
      </c>
      <c r="G359" s="4">
        <v>34053</v>
      </c>
      <c r="H359" s="4">
        <v>0</v>
      </c>
      <c r="I359" s="4">
        <v>0</v>
      </c>
      <c r="J359" s="4">
        <v>0</v>
      </c>
      <c r="K359" s="4">
        <v>0</v>
      </c>
    </row>
    <row r="360" spans="1:11" x14ac:dyDescent="0.25">
      <c r="A360" s="3" t="s">
        <v>727</v>
      </c>
      <c r="B360" s="3" t="s">
        <v>728</v>
      </c>
      <c r="C360" s="3" t="s">
        <v>9</v>
      </c>
      <c r="D360" s="3" t="s">
        <v>1355</v>
      </c>
      <c r="E360" s="3" t="s">
        <v>1866</v>
      </c>
      <c r="F360" s="3" t="s">
        <v>1867</v>
      </c>
      <c r="G360" s="4">
        <v>449079</v>
      </c>
      <c r="H360" s="4">
        <v>0</v>
      </c>
      <c r="I360" s="4">
        <v>0</v>
      </c>
      <c r="J360" s="4">
        <v>0</v>
      </c>
      <c r="K360" s="4">
        <v>0</v>
      </c>
    </row>
    <row r="361" spans="1:11" x14ac:dyDescent="0.25">
      <c r="A361" s="3" t="s">
        <v>727</v>
      </c>
      <c r="B361" s="3" t="s">
        <v>728</v>
      </c>
      <c r="C361" s="3" t="s">
        <v>9</v>
      </c>
      <c r="D361" s="3" t="s">
        <v>1355</v>
      </c>
      <c r="E361" s="3" t="s">
        <v>1868</v>
      </c>
      <c r="F361" s="3" t="s">
        <v>1869</v>
      </c>
      <c r="G361" s="4">
        <v>1133345</v>
      </c>
      <c r="H361" s="4">
        <v>0</v>
      </c>
      <c r="I361" s="4">
        <v>0</v>
      </c>
      <c r="J361" s="4">
        <v>0</v>
      </c>
      <c r="K361" s="4">
        <v>0</v>
      </c>
    </row>
    <row r="362" spans="1:11" x14ac:dyDescent="0.25">
      <c r="A362" s="3" t="s">
        <v>727</v>
      </c>
      <c r="B362" s="3" t="s">
        <v>728</v>
      </c>
      <c r="C362" s="3" t="s">
        <v>9</v>
      </c>
      <c r="D362" s="3" t="s">
        <v>1355</v>
      </c>
      <c r="E362" s="3" t="s">
        <v>1870</v>
      </c>
      <c r="F362" s="3" t="s">
        <v>1871</v>
      </c>
      <c r="G362" s="4">
        <v>36414</v>
      </c>
      <c r="H362" s="4">
        <v>0</v>
      </c>
      <c r="I362" s="4">
        <v>0</v>
      </c>
      <c r="J362" s="4">
        <v>0</v>
      </c>
      <c r="K362" s="4">
        <v>0</v>
      </c>
    </row>
    <row r="363" spans="1:11" x14ac:dyDescent="0.25">
      <c r="A363" s="3" t="s">
        <v>727</v>
      </c>
      <c r="B363" s="3" t="s">
        <v>728</v>
      </c>
      <c r="C363" s="3" t="s">
        <v>9</v>
      </c>
      <c r="D363" s="3" t="s">
        <v>1355</v>
      </c>
      <c r="E363" s="3" t="s">
        <v>1872</v>
      </c>
      <c r="F363" s="3" t="s">
        <v>1873</v>
      </c>
      <c r="G363" s="4">
        <v>291140</v>
      </c>
      <c r="H363" s="4">
        <v>0</v>
      </c>
      <c r="I363" s="4">
        <v>0</v>
      </c>
      <c r="J363" s="4">
        <v>0</v>
      </c>
      <c r="K363" s="4">
        <v>0</v>
      </c>
    </row>
    <row r="364" spans="1:11" x14ac:dyDescent="0.25">
      <c r="A364" s="3" t="s">
        <v>727</v>
      </c>
      <c r="B364" s="3" t="s">
        <v>728</v>
      </c>
      <c r="C364" s="3" t="s">
        <v>9</v>
      </c>
      <c r="D364" s="3" t="s">
        <v>1355</v>
      </c>
      <c r="E364" s="3" t="s">
        <v>1874</v>
      </c>
      <c r="F364" s="3" t="s">
        <v>1875</v>
      </c>
      <c r="G364" s="4">
        <v>612926</v>
      </c>
      <c r="H364" s="4">
        <v>0</v>
      </c>
      <c r="I364" s="4">
        <v>0</v>
      </c>
      <c r="J364" s="4">
        <v>0</v>
      </c>
      <c r="K364" s="4">
        <v>0</v>
      </c>
    </row>
    <row r="365" spans="1:11" x14ac:dyDescent="0.25">
      <c r="A365" s="3" t="s">
        <v>727</v>
      </c>
      <c r="B365" s="3" t="s">
        <v>728</v>
      </c>
      <c r="C365" s="3" t="s">
        <v>9</v>
      </c>
      <c r="D365" s="3" t="s">
        <v>1355</v>
      </c>
      <c r="E365" s="3" t="s">
        <v>1876</v>
      </c>
      <c r="F365" s="3" t="s">
        <v>1877</v>
      </c>
      <c r="G365" s="4">
        <v>72786</v>
      </c>
      <c r="H365" s="4">
        <v>0</v>
      </c>
      <c r="I365" s="4">
        <v>0</v>
      </c>
      <c r="J365" s="4">
        <v>0</v>
      </c>
      <c r="K365" s="4">
        <v>0</v>
      </c>
    </row>
    <row r="366" spans="1:11" x14ac:dyDescent="0.25">
      <c r="A366" s="3" t="s">
        <v>727</v>
      </c>
      <c r="B366" s="3" t="s">
        <v>728</v>
      </c>
      <c r="C366" s="3" t="s">
        <v>9</v>
      </c>
      <c r="D366" s="3" t="s">
        <v>1355</v>
      </c>
      <c r="E366" s="3" t="s">
        <v>1878</v>
      </c>
      <c r="F366" s="3" t="s">
        <v>1879</v>
      </c>
      <c r="G366" s="4">
        <v>301469</v>
      </c>
      <c r="H366" s="4">
        <v>0</v>
      </c>
      <c r="I366" s="4">
        <v>0</v>
      </c>
      <c r="J366" s="4">
        <v>0</v>
      </c>
      <c r="K366" s="4">
        <v>0</v>
      </c>
    </row>
    <row r="367" spans="1:11" x14ac:dyDescent="0.25">
      <c r="A367" s="3" t="s">
        <v>727</v>
      </c>
      <c r="B367" s="3" t="s">
        <v>728</v>
      </c>
      <c r="C367" s="3" t="s">
        <v>9</v>
      </c>
      <c r="D367" s="3" t="s">
        <v>1355</v>
      </c>
      <c r="E367" s="3" t="s">
        <v>1880</v>
      </c>
      <c r="F367" s="3" t="s">
        <v>1881</v>
      </c>
      <c r="G367" s="4">
        <v>476719</v>
      </c>
      <c r="H367" s="4">
        <v>0</v>
      </c>
      <c r="I367" s="4">
        <v>0</v>
      </c>
      <c r="J367" s="4">
        <v>0</v>
      </c>
      <c r="K367" s="4">
        <v>0</v>
      </c>
    </row>
    <row r="368" spans="1:11" x14ac:dyDescent="0.25">
      <c r="A368" s="3" t="s">
        <v>727</v>
      </c>
      <c r="B368" s="3" t="s">
        <v>728</v>
      </c>
      <c r="C368" s="3" t="s">
        <v>9</v>
      </c>
      <c r="D368" s="3" t="s">
        <v>1355</v>
      </c>
      <c r="E368" s="3" t="s">
        <v>1882</v>
      </c>
      <c r="F368" s="3" t="s">
        <v>1883</v>
      </c>
      <c r="G368" s="4">
        <v>31931</v>
      </c>
      <c r="H368" s="4">
        <v>0</v>
      </c>
      <c r="I368" s="4">
        <v>0</v>
      </c>
      <c r="J368" s="4">
        <v>0</v>
      </c>
      <c r="K368" s="4">
        <v>0</v>
      </c>
    </row>
    <row r="369" spans="1:11" x14ac:dyDescent="0.25">
      <c r="A369" s="3" t="s">
        <v>727</v>
      </c>
      <c r="B369" s="3" t="s">
        <v>728</v>
      </c>
      <c r="C369" s="3" t="s">
        <v>9</v>
      </c>
      <c r="D369" s="3" t="s">
        <v>1355</v>
      </c>
      <c r="E369" s="3" t="s">
        <v>1884</v>
      </c>
      <c r="F369" s="3" t="s">
        <v>1885</v>
      </c>
      <c r="G369" s="4">
        <v>31931</v>
      </c>
      <c r="H369" s="4">
        <v>0</v>
      </c>
      <c r="I369" s="4">
        <v>0</v>
      </c>
      <c r="J369" s="4">
        <v>0</v>
      </c>
      <c r="K369" s="4">
        <v>0</v>
      </c>
    </row>
    <row r="370" spans="1:11" x14ac:dyDescent="0.25">
      <c r="A370" s="3" t="s">
        <v>727</v>
      </c>
      <c r="B370" s="3" t="s">
        <v>728</v>
      </c>
      <c r="C370" s="3" t="s">
        <v>9</v>
      </c>
      <c r="D370" s="3" t="s">
        <v>1355</v>
      </c>
      <c r="E370" s="3" t="s">
        <v>1886</v>
      </c>
      <c r="F370" s="3" t="s">
        <v>1887</v>
      </c>
      <c r="G370" s="4">
        <v>31931</v>
      </c>
      <c r="H370" s="4">
        <v>0</v>
      </c>
      <c r="I370" s="4">
        <v>0</v>
      </c>
      <c r="J370" s="4">
        <v>0</v>
      </c>
      <c r="K370" s="4">
        <v>0</v>
      </c>
    </row>
    <row r="371" spans="1:11" x14ac:dyDescent="0.25">
      <c r="A371" s="3" t="s">
        <v>727</v>
      </c>
      <c r="B371" s="3" t="s">
        <v>728</v>
      </c>
      <c r="C371" s="3" t="s">
        <v>9</v>
      </c>
      <c r="D371" s="3" t="s">
        <v>1355</v>
      </c>
      <c r="E371" s="3" t="s">
        <v>1888</v>
      </c>
      <c r="F371" s="3" t="s">
        <v>1889</v>
      </c>
      <c r="G371" s="4">
        <v>31931</v>
      </c>
      <c r="H371" s="4">
        <v>0</v>
      </c>
      <c r="I371" s="4">
        <v>0</v>
      </c>
      <c r="J371" s="4">
        <v>0</v>
      </c>
      <c r="K371" s="4">
        <v>0</v>
      </c>
    </row>
    <row r="372" spans="1:11" x14ac:dyDescent="0.25">
      <c r="A372" s="3" t="s">
        <v>727</v>
      </c>
      <c r="B372" s="3" t="s">
        <v>728</v>
      </c>
      <c r="C372" s="3" t="s">
        <v>9</v>
      </c>
      <c r="D372" s="3" t="s">
        <v>1355</v>
      </c>
      <c r="E372" s="3" t="s">
        <v>1890</v>
      </c>
      <c r="F372" s="3" t="s">
        <v>1891</v>
      </c>
      <c r="G372" s="4">
        <v>89591</v>
      </c>
      <c r="H372" s="4">
        <v>0</v>
      </c>
      <c r="I372" s="4">
        <v>0</v>
      </c>
      <c r="J372" s="4">
        <v>0</v>
      </c>
      <c r="K372" s="4">
        <v>0</v>
      </c>
    </row>
    <row r="373" spans="1:11" x14ac:dyDescent="0.25">
      <c r="A373" s="3" t="s">
        <v>727</v>
      </c>
      <c r="B373" s="3" t="s">
        <v>728</v>
      </c>
      <c r="C373" s="3" t="s">
        <v>9</v>
      </c>
      <c r="D373" s="3" t="s">
        <v>1355</v>
      </c>
      <c r="E373" s="3" t="s">
        <v>1892</v>
      </c>
      <c r="F373" s="3" t="s">
        <v>1893</v>
      </c>
      <c r="G373" s="4">
        <v>72786</v>
      </c>
      <c r="H373" s="4">
        <v>0</v>
      </c>
      <c r="I373" s="4">
        <v>0</v>
      </c>
      <c r="J373" s="4">
        <v>0</v>
      </c>
      <c r="K373" s="4">
        <v>0</v>
      </c>
    </row>
    <row r="374" spans="1:11" x14ac:dyDescent="0.25">
      <c r="A374" s="3" t="s">
        <v>727</v>
      </c>
      <c r="B374" s="3" t="s">
        <v>728</v>
      </c>
      <c r="C374" s="3" t="s">
        <v>340</v>
      </c>
      <c r="D374" s="3" t="s">
        <v>1565</v>
      </c>
      <c r="E374" s="3" t="s">
        <v>1596</v>
      </c>
      <c r="F374" s="3" t="s">
        <v>1597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</row>
    <row r="375" spans="1:11" x14ac:dyDescent="0.25">
      <c r="A375" s="3" t="s">
        <v>727</v>
      </c>
      <c r="B375" s="3" t="s">
        <v>728</v>
      </c>
      <c r="C375" s="3" t="s">
        <v>340</v>
      </c>
      <c r="D375" s="3" t="s">
        <v>1565</v>
      </c>
      <c r="E375" s="3" t="s">
        <v>1598</v>
      </c>
      <c r="F375" s="3" t="s">
        <v>1599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</row>
    <row r="376" spans="1:11" x14ac:dyDescent="0.25">
      <c r="A376" s="3" t="s">
        <v>727</v>
      </c>
      <c r="B376" s="3" t="s">
        <v>728</v>
      </c>
      <c r="C376" s="3" t="s">
        <v>763</v>
      </c>
      <c r="D376" s="3" t="s">
        <v>1894</v>
      </c>
      <c r="E376" s="3" t="s">
        <v>1804</v>
      </c>
      <c r="F376" s="3" t="s">
        <v>1805</v>
      </c>
      <c r="G376" s="4">
        <v>0</v>
      </c>
      <c r="H376" s="4">
        <v>0</v>
      </c>
      <c r="I376" s="4">
        <v>0</v>
      </c>
      <c r="J376" s="4">
        <v>242371</v>
      </c>
      <c r="K376" s="4">
        <v>242371</v>
      </c>
    </row>
    <row r="377" spans="1:11" x14ac:dyDescent="0.25">
      <c r="A377" s="3" t="s">
        <v>727</v>
      </c>
      <c r="B377" s="3" t="s">
        <v>728</v>
      </c>
      <c r="C377" s="3" t="s">
        <v>763</v>
      </c>
      <c r="D377" s="3" t="s">
        <v>1894</v>
      </c>
      <c r="E377" s="3" t="s">
        <v>1806</v>
      </c>
      <c r="F377" s="3" t="s">
        <v>1807</v>
      </c>
      <c r="G377" s="4">
        <v>0</v>
      </c>
      <c r="H377" s="4">
        <v>0</v>
      </c>
      <c r="I377" s="4">
        <v>0</v>
      </c>
      <c r="J377" s="4">
        <v>39380</v>
      </c>
      <c r="K377" s="4">
        <v>39380</v>
      </c>
    </row>
    <row r="378" spans="1:11" x14ac:dyDescent="0.25">
      <c r="A378" s="3" t="s">
        <v>727</v>
      </c>
      <c r="B378" s="3" t="s">
        <v>728</v>
      </c>
      <c r="C378" s="3" t="s">
        <v>763</v>
      </c>
      <c r="D378" s="3" t="s">
        <v>1894</v>
      </c>
      <c r="E378" s="3" t="s">
        <v>1808</v>
      </c>
      <c r="F378" s="3" t="s">
        <v>1809</v>
      </c>
      <c r="G378" s="4">
        <v>0</v>
      </c>
      <c r="H378" s="4">
        <v>0</v>
      </c>
      <c r="I378" s="4">
        <v>0</v>
      </c>
      <c r="J378" s="4">
        <v>100000</v>
      </c>
      <c r="K378" s="4">
        <v>100000</v>
      </c>
    </row>
    <row r="379" spans="1:11" x14ac:dyDescent="0.25">
      <c r="A379" s="3" t="s">
        <v>727</v>
      </c>
      <c r="B379" s="3" t="s">
        <v>728</v>
      </c>
      <c r="C379" s="3" t="s">
        <v>763</v>
      </c>
      <c r="D379" s="3" t="s">
        <v>1894</v>
      </c>
      <c r="E379" s="3" t="s">
        <v>1818</v>
      </c>
      <c r="F379" s="3" t="s">
        <v>1819</v>
      </c>
      <c r="G379" s="4">
        <v>0</v>
      </c>
      <c r="H379" s="4">
        <v>0</v>
      </c>
      <c r="I379" s="4">
        <v>0</v>
      </c>
      <c r="J379" s="4">
        <v>80540</v>
      </c>
      <c r="K379" s="4">
        <v>80540</v>
      </c>
    </row>
    <row r="380" spans="1:11" x14ac:dyDescent="0.25">
      <c r="A380" s="3" t="s">
        <v>727</v>
      </c>
      <c r="B380" s="3" t="s">
        <v>728</v>
      </c>
      <c r="C380" s="3" t="s">
        <v>763</v>
      </c>
      <c r="D380" s="3" t="s">
        <v>1894</v>
      </c>
      <c r="E380" s="3" t="s">
        <v>1826</v>
      </c>
      <c r="F380" s="3" t="s">
        <v>1827</v>
      </c>
      <c r="G380" s="4">
        <v>0</v>
      </c>
      <c r="H380" s="4">
        <v>0</v>
      </c>
      <c r="I380" s="4">
        <v>0</v>
      </c>
      <c r="J380" s="4">
        <v>40000</v>
      </c>
      <c r="K380" s="4">
        <v>40000</v>
      </c>
    </row>
    <row r="381" spans="1:11" x14ac:dyDescent="0.25">
      <c r="A381" s="3" t="s">
        <v>727</v>
      </c>
      <c r="B381" s="3" t="s">
        <v>728</v>
      </c>
      <c r="C381" s="3" t="s">
        <v>763</v>
      </c>
      <c r="D381" s="3" t="s">
        <v>1894</v>
      </c>
      <c r="E381" s="3" t="s">
        <v>1828</v>
      </c>
      <c r="F381" s="3" t="s">
        <v>1829</v>
      </c>
      <c r="G381" s="4">
        <v>0</v>
      </c>
      <c r="H381" s="4">
        <v>0</v>
      </c>
      <c r="I381" s="4">
        <v>0</v>
      </c>
      <c r="J381" s="4">
        <v>196895</v>
      </c>
      <c r="K381" s="4">
        <v>196895</v>
      </c>
    </row>
    <row r="382" spans="1:11" x14ac:dyDescent="0.25">
      <c r="A382" s="3" t="s">
        <v>727</v>
      </c>
      <c r="B382" s="3" t="s">
        <v>728</v>
      </c>
      <c r="C382" s="3" t="s">
        <v>763</v>
      </c>
      <c r="D382" s="3" t="s">
        <v>1894</v>
      </c>
      <c r="E382" s="3" t="s">
        <v>1830</v>
      </c>
      <c r="F382" s="3" t="s">
        <v>1831</v>
      </c>
      <c r="G382" s="4">
        <v>0</v>
      </c>
      <c r="H382" s="4">
        <v>0</v>
      </c>
      <c r="I382" s="4">
        <v>0</v>
      </c>
      <c r="J382" s="4">
        <v>78758</v>
      </c>
      <c r="K382" s="4">
        <v>78758</v>
      </c>
    </row>
    <row r="383" spans="1:11" x14ac:dyDescent="0.25">
      <c r="A383" s="3" t="s">
        <v>727</v>
      </c>
      <c r="B383" s="3" t="s">
        <v>728</v>
      </c>
      <c r="C383" s="3" t="s">
        <v>763</v>
      </c>
      <c r="D383" s="3" t="s">
        <v>1894</v>
      </c>
      <c r="E383" s="3" t="s">
        <v>1836</v>
      </c>
      <c r="F383" s="3" t="s">
        <v>1837</v>
      </c>
      <c r="G383" s="4">
        <v>0</v>
      </c>
      <c r="H383" s="4">
        <v>0</v>
      </c>
      <c r="I383" s="4">
        <v>0</v>
      </c>
      <c r="J383" s="4">
        <v>446626</v>
      </c>
      <c r="K383" s="4">
        <v>446626</v>
      </c>
    </row>
    <row r="384" spans="1:11" x14ac:dyDescent="0.25">
      <c r="A384" s="3" t="s">
        <v>727</v>
      </c>
      <c r="B384" s="3" t="s">
        <v>728</v>
      </c>
      <c r="C384" s="3" t="s">
        <v>763</v>
      </c>
      <c r="D384" s="3" t="s">
        <v>1894</v>
      </c>
      <c r="E384" s="3" t="s">
        <v>1838</v>
      </c>
      <c r="F384" s="3" t="s">
        <v>1839</v>
      </c>
      <c r="G384" s="4">
        <v>0</v>
      </c>
      <c r="H384" s="4">
        <v>0</v>
      </c>
      <c r="I384" s="4">
        <v>0</v>
      </c>
      <c r="J384" s="4">
        <v>259951</v>
      </c>
      <c r="K384" s="4">
        <v>259951</v>
      </c>
    </row>
    <row r="385" spans="1:11" x14ac:dyDescent="0.25">
      <c r="A385" s="3" t="s">
        <v>727</v>
      </c>
      <c r="B385" s="3" t="s">
        <v>728</v>
      </c>
      <c r="C385" s="3" t="s">
        <v>763</v>
      </c>
      <c r="D385" s="3" t="s">
        <v>1894</v>
      </c>
      <c r="E385" s="3" t="s">
        <v>1842</v>
      </c>
      <c r="F385" s="3" t="s">
        <v>1843</v>
      </c>
      <c r="G385" s="4">
        <v>0</v>
      </c>
      <c r="H385" s="4">
        <v>0</v>
      </c>
      <c r="I385" s="4">
        <v>0</v>
      </c>
      <c r="J385" s="4">
        <v>787571</v>
      </c>
      <c r="K385" s="4">
        <v>787571</v>
      </c>
    </row>
    <row r="386" spans="1:11" x14ac:dyDescent="0.25">
      <c r="A386" s="3" t="s">
        <v>727</v>
      </c>
      <c r="B386" s="3" t="s">
        <v>728</v>
      </c>
      <c r="C386" s="3" t="s">
        <v>763</v>
      </c>
      <c r="D386" s="3" t="s">
        <v>1894</v>
      </c>
      <c r="E386" s="3" t="s">
        <v>1844</v>
      </c>
      <c r="F386" s="3" t="s">
        <v>1845</v>
      </c>
      <c r="G386" s="4">
        <v>0</v>
      </c>
      <c r="H386" s="4">
        <v>0</v>
      </c>
      <c r="I386" s="4">
        <v>0</v>
      </c>
      <c r="J386" s="4">
        <v>306753</v>
      </c>
      <c r="K386" s="4">
        <v>306753</v>
      </c>
    </row>
    <row r="387" spans="1:11" x14ac:dyDescent="0.25">
      <c r="A387" s="3" t="s">
        <v>727</v>
      </c>
      <c r="B387" s="3" t="s">
        <v>728</v>
      </c>
      <c r="C387" s="3" t="s">
        <v>763</v>
      </c>
      <c r="D387" s="3" t="s">
        <v>1894</v>
      </c>
      <c r="E387" s="3" t="s">
        <v>1846</v>
      </c>
      <c r="F387" s="3" t="s">
        <v>1847</v>
      </c>
      <c r="G387" s="4">
        <v>0</v>
      </c>
      <c r="H387" s="4">
        <v>0</v>
      </c>
      <c r="I387" s="4">
        <v>0</v>
      </c>
      <c r="J387" s="4">
        <v>1497298</v>
      </c>
      <c r="K387" s="4">
        <v>1261412</v>
      </c>
    </row>
    <row r="388" spans="1:11" x14ac:dyDescent="0.25">
      <c r="A388" s="3" t="s">
        <v>727</v>
      </c>
      <c r="B388" s="3" t="s">
        <v>728</v>
      </c>
      <c r="C388" s="3" t="s">
        <v>763</v>
      </c>
      <c r="D388" s="3" t="s">
        <v>1894</v>
      </c>
      <c r="E388" s="3" t="s">
        <v>1848</v>
      </c>
      <c r="F388" s="3" t="s">
        <v>1849</v>
      </c>
      <c r="G388" s="4">
        <v>0</v>
      </c>
      <c r="H388" s="4">
        <v>0</v>
      </c>
      <c r="I388" s="4">
        <v>0</v>
      </c>
      <c r="J388" s="4">
        <v>287313</v>
      </c>
      <c r="K388" s="4">
        <v>287313</v>
      </c>
    </row>
    <row r="389" spans="1:11" x14ac:dyDescent="0.25">
      <c r="A389" s="3" t="s">
        <v>727</v>
      </c>
      <c r="B389" s="3" t="s">
        <v>728</v>
      </c>
      <c r="C389" s="3" t="s">
        <v>763</v>
      </c>
      <c r="D389" s="3" t="s">
        <v>1894</v>
      </c>
      <c r="E389" s="3" t="s">
        <v>1852</v>
      </c>
      <c r="F389" s="3" t="s">
        <v>1853</v>
      </c>
      <c r="G389" s="4">
        <v>0</v>
      </c>
      <c r="H389" s="4">
        <v>0</v>
      </c>
      <c r="I389" s="4">
        <v>0</v>
      </c>
      <c r="J389" s="4">
        <v>29000</v>
      </c>
      <c r="K389" s="4">
        <v>29000</v>
      </c>
    </row>
    <row r="390" spans="1:11" x14ac:dyDescent="0.25">
      <c r="A390" s="3" t="s">
        <v>727</v>
      </c>
      <c r="B390" s="3" t="s">
        <v>728</v>
      </c>
      <c r="C390" s="3" t="s">
        <v>763</v>
      </c>
      <c r="D390" s="3" t="s">
        <v>1894</v>
      </c>
      <c r="E390" s="3" t="s">
        <v>1856</v>
      </c>
      <c r="F390" s="3" t="s">
        <v>1857</v>
      </c>
      <c r="G390" s="4">
        <v>0</v>
      </c>
      <c r="H390" s="4">
        <v>0</v>
      </c>
      <c r="I390" s="4">
        <v>0</v>
      </c>
      <c r="J390" s="4">
        <v>20735</v>
      </c>
      <c r="K390" s="4">
        <v>20735</v>
      </c>
    </row>
    <row r="391" spans="1:11" x14ac:dyDescent="0.25">
      <c r="A391" s="3" t="s">
        <v>727</v>
      </c>
      <c r="B391" s="3" t="s">
        <v>728</v>
      </c>
      <c r="C391" s="3" t="s">
        <v>763</v>
      </c>
      <c r="D391" s="3" t="s">
        <v>1894</v>
      </c>
      <c r="E391" s="3" t="s">
        <v>1858</v>
      </c>
      <c r="F391" s="3" t="s">
        <v>1859</v>
      </c>
      <c r="G391" s="4">
        <v>0</v>
      </c>
      <c r="H391" s="4">
        <v>0</v>
      </c>
      <c r="I391" s="4">
        <v>0</v>
      </c>
      <c r="J391" s="4">
        <v>15250</v>
      </c>
      <c r="K391" s="4">
        <v>15250</v>
      </c>
    </row>
    <row r="392" spans="1:11" x14ac:dyDescent="0.25">
      <c r="A392" s="3" t="s">
        <v>727</v>
      </c>
      <c r="B392" s="3" t="s">
        <v>728</v>
      </c>
      <c r="C392" s="3" t="s">
        <v>763</v>
      </c>
      <c r="D392" s="3" t="s">
        <v>1894</v>
      </c>
      <c r="E392" s="3" t="s">
        <v>1860</v>
      </c>
      <c r="F392" s="3" t="s">
        <v>1861</v>
      </c>
      <c r="G392" s="4">
        <v>0</v>
      </c>
      <c r="H392" s="4">
        <v>0</v>
      </c>
      <c r="I392" s="4">
        <v>0</v>
      </c>
      <c r="J392" s="4">
        <v>20735</v>
      </c>
      <c r="K392" s="4">
        <v>20735</v>
      </c>
    </row>
    <row r="393" spans="1:11" x14ac:dyDescent="0.25">
      <c r="A393" s="3" t="s">
        <v>727</v>
      </c>
      <c r="B393" s="3" t="s">
        <v>728</v>
      </c>
      <c r="C393" s="3" t="s">
        <v>763</v>
      </c>
      <c r="D393" s="3" t="s">
        <v>1894</v>
      </c>
      <c r="E393" s="3" t="s">
        <v>1895</v>
      </c>
      <c r="F393" s="3" t="s">
        <v>1896</v>
      </c>
      <c r="G393" s="4">
        <v>0</v>
      </c>
      <c r="H393" s="4">
        <v>0</v>
      </c>
      <c r="I393" s="4">
        <v>0</v>
      </c>
      <c r="J393" s="4">
        <v>100000</v>
      </c>
      <c r="K393" s="4">
        <v>100000</v>
      </c>
    </row>
    <row r="394" spans="1:11" x14ac:dyDescent="0.25">
      <c r="A394" s="3" t="s">
        <v>727</v>
      </c>
      <c r="B394" s="3" t="s">
        <v>728</v>
      </c>
      <c r="C394" s="3" t="s">
        <v>763</v>
      </c>
      <c r="D394" s="3" t="s">
        <v>1894</v>
      </c>
      <c r="E394" s="3" t="s">
        <v>1897</v>
      </c>
      <c r="F394" s="3" t="s">
        <v>1898</v>
      </c>
      <c r="G394" s="4">
        <v>0</v>
      </c>
      <c r="H394" s="4">
        <v>0</v>
      </c>
      <c r="I394" s="4">
        <v>0</v>
      </c>
      <c r="J394" s="4">
        <v>100000</v>
      </c>
      <c r="K394" s="4">
        <v>100000</v>
      </c>
    </row>
    <row r="395" spans="1:11" x14ac:dyDescent="0.25">
      <c r="A395" s="3" t="s">
        <v>727</v>
      </c>
      <c r="B395" s="3" t="s">
        <v>728</v>
      </c>
      <c r="C395" s="3" t="s">
        <v>763</v>
      </c>
      <c r="D395" s="3" t="s">
        <v>1894</v>
      </c>
      <c r="E395" s="3" t="s">
        <v>1862</v>
      </c>
      <c r="F395" s="3" t="s">
        <v>1863</v>
      </c>
      <c r="G395" s="4">
        <v>0</v>
      </c>
      <c r="H395" s="4">
        <v>0</v>
      </c>
      <c r="I395" s="4">
        <v>0</v>
      </c>
      <c r="J395" s="4">
        <v>74079</v>
      </c>
      <c r="K395" s="4">
        <v>74079</v>
      </c>
    </row>
    <row r="396" spans="1:11" x14ac:dyDescent="0.25">
      <c r="A396" s="3" t="s">
        <v>727</v>
      </c>
      <c r="B396" s="3" t="s">
        <v>728</v>
      </c>
      <c r="C396" s="3" t="s">
        <v>763</v>
      </c>
      <c r="D396" s="3" t="s">
        <v>1894</v>
      </c>
      <c r="E396" s="3" t="s">
        <v>1864</v>
      </c>
      <c r="F396" s="3" t="s">
        <v>1865</v>
      </c>
      <c r="G396" s="4">
        <v>0</v>
      </c>
      <c r="H396" s="4">
        <v>0</v>
      </c>
      <c r="I396" s="4">
        <v>0</v>
      </c>
      <c r="J396" s="4">
        <v>30863</v>
      </c>
      <c r="K396" s="4">
        <v>30863</v>
      </c>
    </row>
    <row r="397" spans="1:11" x14ac:dyDescent="0.25">
      <c r="A397" s="3" t="s">
        <v>727</v>
      </c>
      <c r="B397" s="3" t="s">
        <v>728</v>
      </c>
      <c r="C397" s="3" t="s">
        <v>763</v>
      </c>
      <c r="D397" s="3" t="s">
        <v>1894</v>
      </c>
      <c r="E397" s="3" t="s">
        <v>1866</v>
      </c>
      <c r="F397" s="3" t="s">
        <v>1867</v>
      </c>
      <c r="G397" s="4">
        <v>0</v>
      </c>
      <c r="H397" s="4">
        <v>0</v>
      </c>
      <c r="I397" s="4">
        <v>0</v>
      </c>
      <c r="J397" s="4">
        <v>303705</v>
      </c>
      <c r="K397" s="4">
        <v>303705</v>
      </c>
    </row>
    <row r="398" spans="1:11" x14ac:dyDescent="0.25">
      <c r="A398" s="3" t="s">
        <v>727</v>
      </c>
      <c r="B398" s="3" t="s">
        <v>728</v>
      </c>
      <c r="C398" s="3" t="s">
        <v>763</v>
      </c>
      <c r="D398" s="3" t="s">
        <v>1894</v>
      </c>
      <c r="E398" s="3" t="s">
        <v>1899</v>
      </c>
      <c r="F398" s="3" t="s">
        <v>1900</v>
      </c>
      <c r="G398" s="4">
        <v>0</v>
      </c>
      <c r="H398" s="4">
        <v>0</v>
      </c>
      <c r="I398" s="4">
        <v>0</v>
      </c>
      <c r="J398" s="4">
        <v>850000</v>
      </c>
      <c r="K398" s="4">
        <v>850000</v>
      </c>
    </row>
    <row r="399" spans="1:11" x14ac:dyDescent="0.25">
      <c r="A399" s="3" t="s">
        <v>727</v>
      </c>
      <c r="B399" s="3" t="s">
        <v>728</v>
      </c>
      <c r="C399" s="3" t="s">
        <v>763</v>
      </c>
      <c r="D399" s="3" t="s">
        <v>1894</v>
      </c>
      <c r="E399" s="3" t="s">
        <v>1870</v>
      </c>
      <c r="F399" s="3" t="s">
        <v>1871</v>
      </c>
      <c r="G399" s="4">
        <v>0</v>
      </c>
      <c r="H399" s="4">
        <v>0</v>
      </c>
      <c r="I399" s="4">
        <v>0</v>
      </c>
      <c r="J399" s="4">
        <v>36414</v>
      </c>
      <c r="K399" s="4">
        <v>36414</v>
      </c>
    </row>
    <row r="400" spans="1:11" x14ac:dyDescent="0.25">
      <c r="A400" s="3" t="s">
        <v>727</v>
      </c>
      <c r="B400" s="3" t="s">
        <v>728</v>
      </c>
      <c r="C400" s="3" t="s">
        <v>763</v>
      </c>
      <c r="D400" s="3" t="s">
        <v>1894</v>
      </c>
      <c r="E400" s="3" t="s">
        <v>1872</v>
      </c>
      <c r="F400" s="3" t="s">
        <v>1873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</row>
    <row r="401" spans="1:11" x14ac:dyDescent="0.25">
      <c r="A401" s="3" t="s">
        <v>727</v>
      </c>
      <c r="B401" s="3" t="s">
        <v>728</v>
      </c>
      <c r="C401" s="3" t="s">
        <v>763</v>
      </c>
      <c r="D401" s="3" t="s">
        <v>1894</v>
      </c>
      <c r="E401" s="3" t="s">
        <v>1874</v>
      </c>
      <c r="F401" s="3" t="s">
        <v>1875</v>
      </c>
      <c r="G401" s="4">
        <v>0</v>
      </c>
      <c r="H401" s="4">
        <v>0</v>
      </c>
      <c r="I401" s="4">
        <v>0</v>
      </c>
      <c r="J401" s="4">
        <v>414511</v>
      </c>
      <c r="K401" s="4">
        <v>414511</v>
      </c>
    </row>
    <row r="402" spans="1:11" x14ac:dyDescent="0.25">
      <c r="A402" s="3" t="s">
        <v>727</v>
      </c>
      <c r="B402" s="3" t="s">
        <v>728</v>
      </c>
      <c r="C402" s="3" t="s">
        <v>763</v>
      </c>
      <c r="D402" s="3" t="s">
        <v>1894</v>
      </c>
      <c r="E402" s="3" t="s">
        <v>1876</v>
      </c>
      <c r="F402" s="3" t="s">
        <v>1877</v>
      </c>
      <c r="G402" s="4">
        <v>0</v>
      </c>
      <c r="H402" s="4">
        <v>0</v>
      </c>
      <c r="I402" s="4">
        <v>0</v>
      </c>
      <c r="J402" s="4">
        <v>52000</v>
      </c>
      <c r="K402" s="4">
        <v>52000</v>
      </c>
    </row>
    <row r="403" spans="1:11" x14ac:dyDescent="0.25">
      <c r="A403" s="3" t="s">
        <v>727</v>
      </c>
      <c r="B403" s="3" t="s">
        <v>728</v>
      </c>
      <c r="C403" s="3" t="s">
        <v>763</v>
      </c>
      <c r="D403" s="3" t="s">
        <v>1894</v>
      </c>
      <c r="E403" s="3" t="s">
        <v>1878</v>
      </c>
      <c r="F403" s="3" t="s">
        <v>1879</v>
      </c>
      <c r="G403" s="4">
        <v>0</v>
      </c>
      <c r="H403" s="4">
        <v>0</v>
      </c>
      <c r="I403" s="4">
        <v>0</v>
      </c>
      <c r="J403" s="4">
        <v>253879</v>
      </c>
      <c r="K403" s="4">
        <v>253879</v>
      </c>
    </row>
    <row r="404" spans="1:11" x14ac:dyDescent="0.25">
      <c r="A404" s="3" t="s">
        <v>727</v>
      </c>
      <c r="B404" s="3" t="s">
        <v>728</v>
      </c>
      <c r="C404" s="3" t="s">
        <v>763</v>
      </c>
      <c r="D404" s="3" t="s">
        <v>1894</v>
      </c>
      <c r="E404" s="3" t="s">
        <v>1880</v>
      </c>
      <c r="F404" s="3" t="s">
        <v>1881</v>
      </c>
      <c r="G404" s="4">
        <v>0</v>
      </c>
      <c r="H404" s="4">
        <v>0</v>
      </c>
      <c r="I404" s="4">
        <v>0</v>
      </c>
      <c r="J404" s="4">
        <v>322397</v>
      </c>
      <c r="K404" s="4">
        <v>322397</v>
      </c>
    </row>
    <row r="405" spans="1:11" x14ac:dyDescent="0.25">
      <c r="A405" s="3" t="s">
        <v>727</v>
      </c>
      <c r="B405" s="3" t="s">
        <v>728</v>
      </c>
      <c r="C405" s="3" t="s">
        <v>763</v>
      </c>
      <c r="D405" s="3" t="s">
        <v>1894</v>
      </c>
      <c r="E405" s="3" t="s">
        <v>1884</v>
      </c>
      <c r="F405" s="3" t="s">
        <v>1885</v>
      </c>
      <c r="G405" s="4">
        <v>0</v>
      </c>
      <c r="H405" s="4">
        <v>0</v>
      </c>
      <c r="I405" s="4">
        <v>0</v>
      </c>
      <c r="J405" s="4">
        <v>400000</v>
      </c>
      <c r="K405" s="4">
        <v>400000</v>
      </c>
    </row>
    <row r="406" spans="1:11" x14ac:dyDescent="0.25">
      <c r="A406" s="3" t="s">
        <v>727</v>
      </c>
      <c r="B406" s="3" t="s">
        <v>728</v>
      </c>
      <c r="C406" s="3" t="s">
        <v>763</v>
      </c>
      <c r="D406" s="3" t="s">
        <v>1894</v>
      </c>
      <c r="E406" s="3" t="s">
        <v>1886</v>
      </c>
      <c r="F406" s="3" t="s">
        <v>1887</v>
      </c>
      <c r="G406" s="4">
        <v>0</v>
      </c>
      <c r="H406" s="4">
        <v>0</v>
      </c>
      <c r="I406" s="4">
        <v>0</v>
      </c>
      <c r="J406" s="4">
        <v>400000</v>
      </c>
      <c r="K406" s="4">
        <v>400000</v>
      </c>
    </row>
    <row r="407" spans="1:11" x14ac:dyDescent="0.25">
      <c r="A407" s="3" t="s">
        <v>727</v>
      </c>
      <c r="B407" s="3" t="s">
        <v>728</v>
      </c>
      <c r="C407" s="3" t="s">
        <v>763</v>
      </c>
      <c r="D407" s="3" t="s">
        <v>1894</v>
      </c>
      <c r="E407" s="3" t="s">
        <v>1888</v>
      </c>
      <c r="F407" s="3" t="s">
        <v>1889</v>
      </c>
      <c r="G407" s="4">
        <v>0</v>
      </c>
      <c r="H407" s="4">
        <v>0</v>
      </c>
      <c r="I407" s="4">
        <v>0</v>
      </c>
      <c r="J407" s="4">
        <v>400000</v>
      </c>
      <c r="K407" s="4">
        <v>400000</v>
      </c>
    </row>
    <row r="408" spans="1:11" x14ac:dyDescent="0.25">
      <c r="A408" s="3" t="s">
        <v>727</v>
      </c>
      <c r="B408" s="3" t="s">
        <v>728</v>
      </c>
      <c r="C408" s="3" t="s">
        <v>763</v>
      </c>
      <c r="D408" s="3" t="s">
        <v>1894</v>
      </c>
      <c r="E408" s="3" t="s">
        <v>1890</v>
      </c>
      <c r="F408" s="3" t="s">
        <v>1891</v>
      </c>
      <c r="G408" s="4">
        <v>0</v>
      </c>
      <c r="H408" s="4">
        <v>0</v>
      </c>
      <c r="I408" s="4">
        <v>0</v>
      </c>
      <c r="J408" s="4">
        <v>81196</v>
      </c>
      <c r="K408" s="4">
        <v>81196</v>
      </c>
    </row>
    <row r="409" spans="1:11" x14ac:dyDescent="0.25">
      <c r="A409" s="3" t="s">
        <v>727</v>
      </c>
      <c r="B409" s="3" t="s">
        <v>728</v>
      </c>
      <c r="C409" s="3" t="s">
        <v>763</v>
      </c>
      <c r="D409" s="3" t="s">
        <v>1894</v>
      </c>
      <c r="E409" s="3" t="s">
        <v>1892</v>
      </c>
      <c r="F409" s="3" t="s">
        <v>1893</v>
      </c>
      <c r="G409" s="4">
        <v>0</v>
      </c>
      <c r="H409" s="4">
        <v>0</v>
      </c>
      <c r="I409" s="4">
        <v>0</v>
      </c>
      <c r="J409" s="4">
        <v>52000</v>
      </c>
      <c r="K409" s="4">
        <v>52000</v>
      </c>
    </row>
    <row r="410" spans="1:11" x14ac:dyDescent="0.25">
      <c r="A410" s="3" t="s">
        <v>764</v>
      </c>
      <c r="B410" s="3" t="s">
        <v>765</v>
      </c>
      <c r="C410" s="3" t="s">
        <v>9</v>
      </c>
      <c r="D410" s="3" t="s">
        <v>1355</v>
      </c>
      <c r="E410" s="3" t="s">
        <v>1901</v>
      </c>
      <c r="F410" s="3" t="s">
        <v>765</v>
      </c>
      <c r="G410" s="4">
        <v>3201093</v>
      </c>
      <c r="H410" s="4">
        <v>3125570</v>
      </c>
      <c r="I410" s="4">
        <v>3125570</v>
      </c>
      <c r="J410" s="4">
        <v>3125570</v>
      </c>
      <c r="K410" s="4">
        <v>3125570</v>
      </c>
    </row>
    <row r="411" spans="1:11" x14ac:dyDescent="0.25">
      <c r="A411" s="3" t="s">
        <v>769</v>
      </c>
      <c r="B411" s="3" t="s">
        <v>770</v>
      </c>
      <c r="C411" s="3" t="s">
        <v>9</v>
      </c>
      <c r="D411" s="3" t="s">
        <v>1355</v>
      </c>
      <c r="E411" s="3" t="s">
        <v>1902</v>
      </c>
      <c r="F411" s="3" t="s">
        <v>1903</v>
      </c>
      <c r="G411" s="4">
        <v>29098</v>
      </c>
      <c r="H411" s="4">
        <v>28226</v>
      </c>
      <c r="I411" s="4">
        <v>28226</v>
      </c>
      <c r="J411" s="4">
        <v>28226</v>
      </c>
      <c r="K411" s="4">
        <v>28226</v>
      </c>
    </row>
    <row r="412" spans="1:11" x14ac:dyDescent="0.25">
      <c r="A412" s="3" t="s">
        <v>769</v>
      </c>
      <c r="B412" s="3" t="s">
        <v>770</v>
      </c>
      <c r="C412" s="3" t="s">
        <v>9</v>
      </c>
      <c r="D412" s="3" t="s">
        <v>1355</v>
      </c>
      <c r="E412" s="3" t="s">
        <v>1904</v>
      </c>
      <c r="F412" s="3" t="s">
        <v>770</v>
      </c>
      <c r="G412" s="4">
        <v>1389227</v>
      </c>
      <c r="H412" s="4">
        <v>1403529</v>
      </c>
      <c r="I412" s="4">
        <v>1403529</v>
      </c>
      <c r="J412" s="4">
        <v>1403529</v>
      </c>
      <c r="K412" s="4">
        <v>1403529</v>
      </c>
    </row>
    <row r="413" spans="1:11" x14ac:dyDescent="0.25">
      <c r="A413" s="3" t="s">
        <v>774</v>
      </c>
      <c r="B413" s="3" t="s">
        <v>775</v>
      </c>
      <c r="C413" s="3" t="s">
        <v>9</v>
      </c>
      <c r="D413" s="3" t="s">
        <v>1355</v>
      </c>
      <c r="E413" s="3" t="s">
        <v>1905</v>
      </c>
      <c r="F413" s="3" t="s">
        <v>775</v>
      </c>
      <c r="G413" s="4">
        <v>1481416</v>
      </c>
      <c r="H413" s="4">
        <v>1513476</v>
      </c>
      <c r="I413" s="4">
        <v>1513476</v>
      </c>
      <c r="J413" s="4">
        <v>1513476</v>
      </c>
      <c r="K413" s="4">
        <v>1513476</v>
      </c>
    </row>
    <row r="414" spans="1:11" x14ac:dyDescent="0.25">
      <c r="A414" s="3" t="s">
        <v>779</v>
      </c>
      <c r="B414" s="3" t="s">
        <v>780</v>
      </c>
      <c r="C414" s="3" t="s">
        <v>9</v>
      </c>
      <c r="D414" s="3" t="s">
        <v>1355</v>
      </c>
      <c r="E414" s="3" t="s">
        <v>1356</v>
      </c>
      <c r="F414" s="3" t="s">
        <v>1357</v>
      </c>
      <c r="G414" s="4">
        <v>2197412</v>
      </c>
      <c r="H414" s="4">
        <v>1998912</v>
      </c>
      <c r="I414" s="4">
        <v>1998912</v>
      </c>
      <c r="J414" s="4">
        <v>1998912</v>
      </c>
      <c r="K414" s="4">
        <v>1998912</v>
      </c>
    </row>
    <row r="415" spans="1:11" x14ac:dyDescent="0.25">
      <c r="A415" s="3" t="s">
        <v>779</v>
      </c>
      <c r="B415" s="3" t="s">
        <v>780</v>
      </c>
      <c r="C415" s="3" t="s">
        <v>9</v>
      </c>
      <c r="D415" s="3" t="s">
        <v>1355</v>
      </c>
      <c r="E415" s="3" t="s">
        <v>1358</v>
      </c>
      <c r="F415" s="3" t="s">
        <v>1359</v>
      </c>
      <c r="G415" s="4">
        <v>187274</v>
      </c>
      <c r="H415" s="4">
        <v>185402</v>
      </c>
      <c r="I415" s="4">
        <v>185402</v>
      </c>
      <c r="J415" s="4">
        <v>185402</v>
      </c>
      <c r="K415" s="4">
        <v>185402</v>
      </c>
    </row>
    <row r="416" spans="1:11" x14ac:dyDescent="0.25">
      <c r="A416" s="3" t="s">
        <v>779</v>
      </c>
      <c r="B416" s="3" t="s">
        <v>780</v>
      </c>
      <c r="C416" s="3" t="s">
        <v>9</v>
      </c>
      <c r="D416" s="3" t="s">
        <v>1355</v>
      </c>
      <c r="E416" s="3" t="s">
        <v>1906</v>
      </c>
      <c r="F416" s="3" t="s">
        <v>1907</v>
      </c>
      <c r="G416" s="4">
        <v>73614</v>
      </c>
      <c r="H416" s="4">
        <v>74391</v>
      </c>
      <c r="I416" s="4">
        <v>74391</v>
      </c>
      <c r="J416" s="4">
        <v>74391</v>
      </c>
      <c r="K416" s="4">
        <v>74391</v>
      </c>
    </row>
    <row r="417" spans="1:11" x14ac:dyDescent="0.25">
      <c r="A417" s="3" t="s">
        <v>779</v>
      </c>
      <c r="B417" s="3" t="s">
        <v>780</v>
      </c>
      <c r="C417" s="3" t="s">
        <v>9</v>
      </c>
      <c r="D417" s="3" t="s">
        <v>1355</v>
      </c>
      <c r="E417" s="3" t="s">
        <v>1908</v>
      </c>
      <c r="F417" s="3" t="s">
        <v>1909</v>
      </c>
      <c r="G417" s="4">
        <v>118073</v>
      </c>
      <c r="H417" s="4">
        <v>116893</v>
      </c>
      <c r="I417" s="4">
        <v>116893</v>
      </c>
      <c r="J417" s="4">
        <v>116893</v>
      </c>
      <c r="K417" s="4">
        <v>116893</v>
      </c>
    </row>
    <row r="418" spans="1:11" x14ac:dyDescent="0.25">
      <c r="A418" s="3" t="s">
        <v>790</v>
      </c>
      <c r="B418" s="3" t="s">
        <v>791</v>
      </c>
      <c r="C418" s="3" t="s">
        <v>9</v>
      </c>
      <c r="D418" s="3" t="s">
        <v>1355</v>
      </c>
      <c r="E418" s="3" t="s">
        <v>1356</v>
      </c>
      <c r="F418" s="3" t="s">
        <v>1357</v>
      </c>
      <c r="G418" s="4">
        <v>6409092</v>
      </c>
      <c r="H418" s="4">
        <v>5472333</v>
      </c>
      <c r="I418" s="4">
        <v>5288262</v>
      </c>
      <c r="J418" s="4">
        <v>5916770</v>
      </c>
      <c r="K418" s="4">
        <v>5880844</v>
      </c>
    </row>
    <row r="419" spans="1:11" x14ac:dyDescent="0.25">
      <c r="A419" s="3" t="s">
        <v>790</v>
      </c>
      <c r="B419" s="3" t="s">
        <v>791</v>
      </c>
      <c r="C419" s="3" t="s">
        <v>9</v>
      </c>
      <c r="D419" s="3" t="s">
        <v>1355</v>
      </c>
      <c r="E419" s="3" t="s">
        <v>1358</v>
      </c>
      <c r="F419" s="3" t="s">
        <v>1359</v>
      </c>
      <c r="G419" s="4">
        <v>352640</v>
      </c>
      <c r="H419" s="4">
        <v>302061</v>
      </c>
      <c r="I419" s="4">
        <v>302061</v>
      </c>
      <c r="J419" s="4">
        <v>302061</v>
      </c>
      <c r="K419" s="4">
        <v>302061</v>
      </c>
    </row>
    <row r="420" spans="1:11" x14ac:dyDescent="0.25">
      <c r="A420" s="3" t="s">
        <v>790</v>
      </c>
      <c r="B420" s="3" t="s">
        <v>791</v>
      </c>
      <c r="C420" s="3" t="s">
        <v>9</v>
      </c>
      <c r="D420" s="3" t="s">
        <v>1355</v>
      </c>
      <c r="E420" s="3" t="s">
        <v>1910</v>
      </c>
      <c r="F420" s="3" t="s">
        <v>1911</v>
      </c>
      <c r="G420" s="4">
        <v>6161</v>
      </c>
      <c r="H420" s="4">
        <v>5977</v>
      </c>
      <c r="I420" s="4">
        <v>5977</v>
      </c>
      <c r="J420" s="4">
        <v>5977</v>
      </c>
      <c r="K420" s="4">
        <v>5977</v>
      </c>
    </row>
    <row r="421" spans="1:11" x14ac:dyDescent="0.25">
      <c r="A421" s="3" t="s">
        <v>801</v>
      </c>
      <c r="B421" s="3" t="s">
        <v>802</v>
      </c>
      <c r="C421" s="3" t="s">
        <v>9</v>
      </c>
      <c r="D421" s="3" t="s">
        <v>1355</v>
      </c>
      <c r="E421" s="3" t="s">
        <v>1356</v>
      </c>
      <c r="F421" s="3" t="s">
        <v>1357</v>
      </c>
      <c r="G421" s="4">
        <v>350277435</v>
      </c>
      <c r="H421" s="4">
        <v>240080959</v>
      </c>
      <c r="I421" s="4">
        <v>239612718</v>
      </c>
      <c r="J421" s="4">
        <v>330603315</v>
      </c>
      <c r="K421" s="4">
        <v>330435074</v>
      </c>
    </row>
    <row r="422" spans="1:11" x14ac:dyDescent="0.25">
      <c r="A422" s="3" t="s">
        <v>801</v>
      </c>
      <c r="B422" s="3" t="s">
        <v>802</v>
      </c>
      <c r="C422" s="3" t="s">
        <v>9</v>
      </c>
      <c r="D422" s="3" t="s">
        <v>1355</v>
      </c>
      <c r="E422" s="3" t="s">
        <v>1358</v>
      </c>
      <c r="F422" s="3" t="s">
        <v>1359</v>
      </c>
      <c r="G422" s="4">
        <v>62021594</v>
      </c>
      <c r="H422" s="4">
        <v>42317945</v>
      </c>
      <c r="I422" s="4">
        <v>42238996</v>
      </c>
      <c r="J422" s="4">
        <v>63602503</v>
      </c>
      <c r="K422" s="4">
        <v>63507769</v>
      </c>
    </row>
    <row r="423" spans="1:11" x14ac:dyDescent="0.25">
      <c r="A423" s="3" t="s">
        <v>801</v>
      </c>
      <c r="B423" s="3" t="s">
        <v>802</v>
      </c>
      <c r="C423" s="3" t="s">
        <v>9</v>
      </c>
      <c r="D423" s="3" t="s">
        <v>1355</v>
      </c>
      <c r="E423" s="3" t="s">
        <v>1912</v>
      </c>
      <c r="F423" s="3" t="s">
        <v>1913</v>
      </c>
      <c r="G423" s="4">
        <v>1348010</v>
      </c>
      <c r="H423" s="4">
        <v>1348010</v>
      </c>
      <c r="I423" s="4">
        <v>1348010</v>
      </c>
      <c r="J423" s="4">
        <v>1348010</v>
      </c>
      <c r="K423" s="4">
        <v>1348010</v>
      </c>
    </row>
    <row r="424" spans="1:11" x14ac:dyDescent="0.25">
      <c r="A424" s="3" t="s">
        <v>801</v>
      </c>
      <c r="B424" s="3" t="s">
        <v>802</v>
      </c>
      <c r="C424" s="3" t="s">
        <v>9</v>
      </c>
      <c r="D424" s="3" t="s">
        <v>1355</v>
      </c>
      <c r="E424" s="3" t="s">
        <v>1914</v>
      </c>
      <c r="F424" s="3" t="s">
        <v>1915</v>
      </c>
      <c r="G424" s="4">
        <v>52747603</v>
      </c>
      <c r="H424" s="4">
        <v>0</v>
      </c>
      <c r="I424" s="4">
        <v>0</v>
      </c>
      <c r="J424" s="4">
        <v>49538792</v>
      </c>
      <c r="K424" s="4">
        <v>49538792</v>
      </c>
    </row>
    <row r="425" spans="1:11" x14ac:dyDescent="0.25">
      <c r="A425" s="3" t="s">
        <v>801</v>
      </c>
      <c r="B425" s="3" t="s">
        <v>802</v>
      </c>
      <c r="C425" s="3" t="s">
        <v>9</v>
      </c>
      <c r="D425" s="3" t="s">
        <v>1355</v>
      </c>
      <c r="E425" s="3" t="s">
        <v>1916</v>
      </c>
      <c r="F425" s="3" t="s">
        <v>1917</v>
      </c>
      <c r="G425" s="4">
        <v>466217</v>
      </c>
      <c r="H425" s="4">
        <v>0</v>
      </c>
      <c r="I425" s="4">
        <v>0</v>
      </c>
      <c r="J425" s="4">
        <v>466217</v>
      </c>
      <c r="K425" s="4">
        <v>466217</v>
      </c>
    </row>
    <row r="426" spans="1:11" x14ac:dyDescent="0.25">
      <c r="A426" s="3" t="s">
        <v>801</v>
      </c>
      <c r="B426" s="3" t="s">
        <v>802</v>
      </c>
      <c r="C426" s="3" t="s">
        <v>9</v>
      </c>
      <c r="D426" s="3" t="s">
        <v>1355</v>
      </c>
      <c r="E426" s="3" t="s">
        <v>1918</v>
      </c>
      <c r="F426" s="3" t="s">
        <v>1919</v>
      </c>
      <c r="G426" s="4">
        <v>25788309</v>
      </c>
      <c r="H426" s="4">
        <v>0</v>
      </c>
      <c r="I426" s="4">
        <v>0</v>
      </c>
      <c r="J426" s="4">
        <v>20683458</v>
      </c>
      <c r="K426" s="4">
        <v>20683458</v>
      </c>
    </row>
    <row r="427" spans="1:11" x14ac:dyDescent="0.25">
      <c r="A427" s="3" t="s">
        <v>801</v>
      </c>
      <c r="B427" s="3" t="s">
        <v>802</v>
      </c>
      <c r="C427" s="3" t="s">
        <v>9</v>
      </c>
      <c r="D427" s="3" t="s">
        <v>1355</v>
      </c>
      <c r="E427" s="3" t="s">
        <v>1920</v>
      </c>
      <c r="F427" s="3" t="s">
        <v>1921</v>
      </c>
      <c r="G427" s="4">
        <v>2786379</v>
      </c>
      <c r="H427" s="4">
        <v>0</v>
      </c>
      <c r="I427" s="4">
        <v>0</v>
      </c>
      <c r="J427" s="4">
        <v>0</v>
      </c>
      <c r="K427" s="4">
        <v>0</v>
      </c>
    </row>
    <row r="428" spans="1:11" x14ac:dyDescent="0.25">
      <c r="A428" s="3" t="s">
        <v>801</v>
      </c>
      <c r="B428" s="3" t="s">
        <v>802</v>
      </c>
      <c r="C428" s="3" t="s">
        <v>9</v>
      </c>
      <c r="D428" s="3" t="s">
        <v>1355</v>
      </c>
      <c r="E428" s="3" t="s">
        <v>1922</v>
      </c>
      <c r="F428" s="3" t="s">
        <v>1923</v>
      </c>
      <c r="G428" s="4">
        <v>6000000</v>
      </c>
      <c r="H428" s="4">
        <v>4450000</v>
      </c>
      <c r="I428" s="4">
        <v>4450000</v>
      </c>
      <c r="J428" s="4">
        <v>4450000</v>
      </c>
      <c r="K428" s="4">
        <v>4450000</v>
      </c>
    </row>
    <row r="429" spans="1:11" x14ac:dyDescent="0.25">
      <c r="A429" s="3" t="s">
        <v>801</v>
      </c>
      <c r="B429" s="3" t="s">
        <v>802</v>
      </c>
      <c r="C429" s="3" t="s">
        <v>9</v>
      </c>
      <c r="D429" s="3" t="s">
        <v>1355</v>
      </c>
      <c r="E429" s="3" t="s">
        <v>1368</v>
      </c>
      <c r="F429" s="3" t="s">
        <v>1369</v>
      </c>
      <c r="G429" s="4">
        <v>6042106</v>
      </c>
      <c r="H429" s="4">
        <v>6042106</v>
      </c>
      <c r="I429" s="4">
        <v>6042106</v>
      </c>
      <c r="J429" s="4">
        <v>6042106</v>
      </c>
      <c r="K429" s="4">
        <v>6042106</v>
      </c>
    </row>
    <row r="430" spans="1:11" x14ac:dyDescent="0.25">
      <c r="A430" s="3" t="s">
        <v>801</v>
      </c>
      <c r="B430" s="3" t="s">
        <v>802</v>
      </c>
      <c r="C430" s="3" t="s">
        <v>9</v>
      </c>
      <c r="D430" s="3" t="s">
        <v>1355</v>
      </c>
      <c r="E430" s="3" t="s">
        <v>1924</v>
      </c>
      <c r="F430" s="3" t="s">
        <v>1925</v>
      </c>
      <c r="G430" s="4">
        <v>13311287</v>
      </c>
      <c r="H430" s="4">
        <v>0</v>
      </c>
      <c r="I430" s="4">
        <v>0</v>
      </c>
      <c r="J430" s="4">
        <v>10445555</v>
      </c>
      <c r="K430" s="4">
        <v>10445555</v>
      </c>
    </row>
    <row r="431" spans="1:11" x14ac:dyDescent="0.25">
      <c r="A431" s="3" t="s">
        <v>801</v>
      </c>
      <c r="B431" s="3" t="s">
        <v>802</v>
      </c>
      <c r="C431" s="3" t="s">
        <v>9</v>
      </c>
      <c r="D431" s="3" t="s">
        <v>1355</v>
      </c>
      <c r="E431" s="3" t="s">
        <v>1926</v>
      </c>
      <c r="F431" s="3" t="s">
        <v>1927</v>
      </c>
      <c r="G431" s="4">
        <v>8792</v>
      </c>
      <c r="H431" s="4">
        <v>8792</v>
      </c>
      <c r="I431" s="4">
        <v>8792</v>
      </c>
      <c r="J431" s="4">
        <v>8792</v>
      </c>
      <c r="K431" s="4">
        <v>8792</v>
      </c>
    </row>
    <row r="432" spans="1:11" x14ac:dyDescent="0.25">
      <c r="A432" s="3" t="s">
        <v>801</v>
      </c>
      <c r="B432" s="3" t="s">
        <v>802</v>
      </c>
      <c r="C432" s="3" t="s">
        <v>9</v>
      </c>
      <c r="D432" s="3" t="s">
        <v>1355</v>
      </c>
      <c r="E432" s="3" t="s">
        <v>1928</v>
      </c>
      <c r="F432" s="3" t="s">
        <v>1929</v>
      </c>
      <c r="G432" s="4">
        <v>544503</v>
      </c>
      <c r="H432" s="4">
        <v>0</v>
      </c>
      <c r="I432" s="4">
        <v>0</v>
      </c>
      <c r="J432" s="4">
        <v>544503</v>
      </c>
      <c r="K432" s="4">
        <v>544503</v>
      </c>
    </row>
    <row r="433" spans="1:11" x14ac:dyDescent="0.25">
      <c r="A433" s="3" t="s">
        <v>801</v>
      </c>
      <c r="B433" s="3" t="s">
        <v>802</v>
      </c>
      <c r="C433" s="3" t="s">
        <v>9</v>
      </c>
      <c r="D433" s="3" t="s">
        <v>1355</v>
      </c>
      <c r="E433" s="3" t="s">
        <v>1930</v>
      </c>
      <c r="F433" s="3" t="s">
        <v>1931</v>
      </c>
      <c r="G433" s="4">
        <v>1552382</v>
      </c>
      <c r="H433" s="4">
        <v>1552382</v>
      </c>
      <c r="I433" s="4">
        <v>1552382</v>
      </c>
      <c r="J433" s="4">
        <v>1552382</v>
      </c>
      <c r="K433" s="4">
        <v>1552382</v>
      </c>
    </row>
    <row r="434" spans="1:11" x14ac:dyDescent="0.25">
      <c r="A434" s="3" t="s">
        <v>801</v>
      </c>
      <c r="B434" s="3" t="s">
        <v>802</v>
      </c>
      <c r="C434" s="3" t="s">
        <v>9</v>
      </c>
      <c r="D434" s="3" t="s">
        <v>1355</v>
      </c>
      <c r="E434" s="3" t="s">
        <v>1932</v>
      </c>
      <c r="F434" s="3" t="s">
        <v>1933</v>
      </c>
      <c r="G434" s="4">
        <v>1925318</v>
      </c>
      <c r="H434" s="4">
        <v>0</v>
      </c>
      <c r="I434" s="4">
        <v>0</v>
      </c>
      <c r="J434" s="4">
        <v>1925318</v>
      </c>
      <c r="K434" s="4">
        <v>1925318</v>
      </c>
    </row>
    <row r="435" spans="1:11" x14ac:dyDescent="0.25">
      <c r="A435" s="3" t="s">
        <v>801</v>
      </c>
      <c r="B435" s="3" t="s">
        <v>802</v>
      </c>
      <c r="C435" s="3" t="s">
        <v>9</v>
      </c>
      <c r="D435" s="3" t="s">
        <v>1355</v>
      </c>
      <c r="E435" s="3" t="s">
        <v>1934</v>
      </c>
      <c r="F435" s="3" t="s">
        <v>1935</v>
      </c>
      <c r="G435" s="4">
        <v>3187174</v>
      </c>
      <c r="H435" s="4">
        <v>0</v>
      </c>
      <c r="I435" s="4">
        <v>0</v>
      </c>
      <c r="J435" s="4">
        <v>3187174</v>
      </c>
      <c r="K435" s="4">
        <v>3187174</v>
      </c>
    </row>
    <row r="436" spans="1:11" x14ac:dyDescent="0.25">
      <c r="A436" s="3" t="s">
        <v>801</v>
      </c>
      <c r="B436" s="3" t="s">
        <v>802</v>
      </c>
      <c r="C436" s="3" t="s">
        <v>9</v>
      </c>
      <c r="D436" s="3" t="s">
        <v>1355</v>
      </c>
      <c r="E436" s="3" t="s">
        <v>1936</v>
      </c>
      <c r="F436" s="3" t="s">
        <v>1937</v>
      </c>
      <c r="G436" s="4">
        <v>102717</v>
      </c>
      <c r="H436" s="4">
        <v>102717</v>
      </c>
      <c r="I436" s="4">
        <v>102717</v>
      </c>
      <c r="J436" s="4">
        <v>102717</v>
      </c>
      <c r="K436" s="4">
        <v>102717</v>
      </c>
    </row>
    <row r="437" spans="1:11" x14ac:dyDescent="0.25">
      <c r="A437" s="3" t="s">
        <v>801</v>
      </c>
      <c r="B437" s="3" t="s">
        <v>802</v>
      </c>
      <c r="C437" s="3" t="s">
        <v>9</v>
      </c>
      <c r="D437" s="3" t="s">
        <v>1355</v>
      </c>
      <c r="E437" s="3" t="s">
        <v>1938</v>
      </c>
      <c r="F437" s="3" t="s">
        <v>1939</v>
      </c>
      <c r="G437" s="4">
        <v>233792</v>
      </c>
      <c r="H437" s="4">
        <v>0</v>
      </c>
      <c r="I437" s="4">
        <v>0</v>
      </c>
      <c r="J437" s="4">
        <v>333792</v>
      </c>
      <c r="K437" s="4">
        <v>333792</v>
      </c>
    </row>
    <row r="438" spans="1:11" x14ac:dyDescent="0.25">
      <c r="A438" s="3" t="s">
        <v>801</v>
      </c>
      <c r="B438" s="3" t="s">
        <v>802</v>
      </c>
      <c r="C438" s="3" t="s">
        <v>9</v>
      </c>
      <c r="D438" s="3" t="s">
        <v>1355</v>
      </c>
      <c r="E438" s="3" t="s">
        <v>1462</v>
      </c>
      <c r="F438" s="3" t="s">
        <v>1463</v>
      </c>
      <c r="G438" s="4">
        <v>0</v>
      </c>
      <c r="H438" s="4">
        <v>0</v>
      </c>
      <c r="I438" s="4">
        <v>0</v>
      </c>
      <c r="J438" s="4">
        <v>10879986</v>
      </c>
      <c r="K438" s="4">
        <v>10879986</v>
      </c>
    </row>
    <row r="439" spans="1:11" x14ac:dyDescent="0.25">
      <c r="A439" s="3" t="s">
        <v>801</v>
      </c>
      <c r="B439" s="3" t="s">
        <v>802</v>
      </c>
      <c r="C439" s="3" t="s">
        <v>9</v>
      </c>
      <c r="D439" s="3" t="s">
        <v>1355</v>
      </c>
      <c r="E439" s="3" t="s">
        <v>1484</v>
      </c>
      <c r="F439" s="3" t="s">
        <v>1485</v>
      </c>
      <c r="G439" s="4">
        <v>0</v>
      </c>
      <c r="H439" s="4">
        <v>0</v>
      </c>
      <c r="I439" s="4">
        <v>0</v>
      </c>
      <c r="J439" s="4">
        <v>6564318</v>
      </c>
      <c r="K439" s="4">
        <v>6564318</v>
      </c>
    </row>
    <row r="440" spans="1:11" x14ac:dyDescent="0.25">
      <c r="A440" s="3" t="s">
        <v>801</v>
      </c>
      <c r="B440" s="3" t="s">
        <v>802</v>
      </c>
      <c r="C440" s="3" t="s">
        <v>340</v>
      </c>
      <c r="D440" s="3" t="s">
        <v>1565</v>
      </c>
      <c r="E440" s="3" t="s">
        <v>1940</v>
      </c>
      <c r="F440" s="3" t="s">
        <v>1941</v>
      </c>
      <c r="G440" s="4">
        <v>6350389</v>
      </c>
      <c r="H440" s="4">
        <v>3610565</v>
      </c>
      <c r="I440" s="4">
        <v>3610565</v>
      </c>
      <c r="J440" s="4">
        <v>3610565</v>
      </c>
      <c r="K440" s="4">
        <v>3610565</v>
      </c>
    </row>
    <row r="441" spans="1:11" x14ac:dyDescent="0.25">
      <c r="A441" s="3" t="s">
        <v>801</v>
      </c>
      <c r="B441" s="3" t="s">
        <v>802</v>
      </c>
      <c r="C441" s="3" t="s">
        <v>1942</v>
      </c>
      <c r="D441" s="3" t="s">
        <v>1943</v>
      </c>
      <c r="E441" s="3" t="s">
        <v>1944</v>
      </c>
      <c r="F441" s="3" t="s">
        <v>1945</v>
      </c>
      <c r="G441" s="4">
        <v>2934088</v>
      </c>
      <c r="H441" s="4">
        <v>2934088</v>
      </c>
      <c r="I441" s="4">
        <v>2934088</v>
      </c>
      <c r="J441" s="4">
        <v>2934088</v>
      </c>
      <c r="K441" s="4">
        <v>2934088</v>
      </c>
    </row>
    <row r="442" spans="1:11" x14ac:dyDescent="0.25">
      <c r="A442" s="3" t="s">
        <v>830</v>
      </c>
      <c r="B442" s="3" t="s">
        <v>831</v>
      </c>
      <c r="C442" s="3" t="s">
        <v>9</v>
      </c>
      <c r="D442" s="3" t="s">
        <v>1355</v>
      </c>
      <c r="E442" s="3" t="s">
        <v>1356</v>
      </c>
      <c r="F442" s="3" t="s">
        <v>1357</v>
      </c>
      <c r="G442" s="4">
        <v>609998</v>
      </c>
      <c r="H442" s="4">
        <v>601699</v>
      </c>
      <c r="I442" s="4">
        <v>601699</v>
      </c>
      <c r="J442" s="4">
        <v>594699</v>
      </c>
      <c r="K442" s="4">
        <v>594699</v>
      </c>
    </row>
    <row r="443" spans="1:11" x14ac:dyDescent="0.25">
      <c r="A443" s="3" t="s">
        <v>830</v>
      </c>
      <c r="B443" s="3" t="s">
        <v>831</v>
      </c>
      <c r="C443" s="3" t="s">
        <v>9</v>
      </c>
      <c r="D443" s="3" t="s">
        <v>1355</v>
      </c>
      <c r="E443" s="3" t="s">
        <v>1358</v>
      </c>
      <c r="F443" s="3" t="s">
        <v>1359</v>
      </c>
      <c r="G443" s="4">
        <v>119190</v>
      </c>
      <c r="H443" s="4">
        <v>60264</v>
      </c>
      <c r="I443" s="4">
        <v>60264</v>
      </c>
      <c r="J443" s="4">
        <v>60264</v>
      </c>
      <c r="K443" s="4">
        <v>60264</v>
      </c>
    </row>
    <row r="444" spans="1:11" x14ac:dyDescent="0.25">
      <c r="A444" s="3" t="s">
        <v>837</v>
      </c>
      <c r="B444" s="3" t="s">
        <v>838</v>
      </c>
      <c r="C444" s="3" t="s">
        <v>410</v>
      </c>
      <c r="D444" s="3" t="s">
        <v>1600</v>
      </c>
      <c r="E444" s="3" t="s">
        <v>1356</v>
      </c>
      <c r="F444" s="3" t="s">
        <v>1357</v>
      </c>
      <c r="G444" s="4">
        <v>2488457</v>
      </c>
      <c r="H444" s="4">
        <v>2263457</v>
      </c>
      <c r="I444" s="4">
        <v>1683355</v>
      </c>
      <c r="J444" s="4">
        <v>2097714</v>
      </c>
      <c r="K444" s="4">
        <v>1683355</v>
      </c>
    </row>
    <row r="445" spans="1:11" x14ac:dyDescent="0.25">
      <c r="A445" s="3" t="s">
        <v>837</v>
      </c>
      <c r="B445" s="3" t="s">
        <v>838</v>
      </c>
      <c r="C445" s="3" t="s">
        <v>410</v>
      </c>
      <c r="D445" s="3" t="s">
        <v>1600</v>
      </c>
      <c r="E445" s="3" t="s">
        <v>1358</v>
      </c>
      <c r="F445" s="3" t="s">
        <v>1359</v>
      </c>
      <c r="G445" s="4">
        <v>2691767</v>
      </c>
      <c r="H445" s="4">
        <v>2691767</v>
      </c>
      <c r="I445" s="4">
        <v>164500</v>
      </c>
      <c r="J445" s="4">
        <v>2691767</v>
      </c>
      <c r="K445" s="4">
        <v>305000</v>
      </c>
    </row>
    <row r="446" spans="1:11" x14ac:dyDescent="0.25">
      <c r="A446" s="3" t="s">
        <v>837</v>
      </c>
      <c r="B446" s="3" t="s">
        <v>838</v>
      </c>
      <c r="C446" s="3" t="s">
        <v>410</v>
      </c>
      <c r="D446" s="3" t="s">
        <v>1600</v>
      </c>
      <c r="E446" s="3" t="s">
        <v>1360</v>
      </c>
      <c r="F446" s="3" t="s">
        <v>1361</v>
      </c>
      <c r="G446" s="4">
        <v>15000</v>
      </c>
      <c r="H446" s="4">
        <v>15000</v>
      </c>
      <c r="I446" s="4">
        <v>15000</v>
      </c>
      <c r="J446" s="4">
        <v>15000</v>
      </c>
      <c r="K446" s="4">
        <v>15000</v>
      </c>
    </row>
    <row r="447" spans="1:11" x14ac:dyDescent="0.25">
      <c r="A447" s="3" t="s">
        <v>837</v>
      </c>
      <c r="B447" s="3" t="s">
        <v>838</v>
      </c>
      <c r="C447" s="3" t="s">
        <v>410</v>
      </c>
      <c r="D447" s="3" t="s">
        <v>1600</v>
      </c>
      <c r="E447" s="3" t="s">
        <v>1417</v>
      </c>
      <c r="F447" s="3" t="s">
        <v>1418</v>
      </c>
      <c r="G447" s="4">
        <v>2256227</v>
      </c>
      <c r="H447" s="4">
        <v>1788131</v>
      </c>
      <c r="I447" s="4">
        <v>1329851</v>
      </c>
      <c r="J447" s="4">
        <v>1644481</v>
      </c>
      <c r="K447" s="4">
        <v>1329851</v>
      </c>
    </row>
    <row r="448" spans="1:11" x14ac:dyDescent="0.25">
      <c r="A448" s="3" t="s">
        <v>837</v>
      </c>
      <c r="B448" s="3" t="s">
        <v>838</v>
      </c>
      <c r="C448" s="3" t="s">
        <v>410</v>
      </c>
      <c r="D448" s="3" t="s">
        <v>1600</v>
      </c>
      <c r="E448" s="3" t="s">
        <v>1444</v>
      </c>
      <c r="F448" s="3" t="s">
        <v>1445</v>
      </c>
      <c r="G448" s="4">
        <v>142055</v>
      </c>
      <c r="H448" s="4">
        <v>106630</v>
      </c>
      <c r="I448" s="4">
        <v>106630</v>
      </c>
      <c r="J448" s="4">
        <v>106630</v>
      </c>
      <c r="K448" s="4">
        <v>106630</v>
      </c>
    </row>
    <row r="449" spans="1:11" x14ac:dyDescent="0.25">
      <c r="A449" s="3" t="s">
        <v>845</v>
      </c>
      <c r="B449" s="3" t="s">
        <v>846</v>
      </c>
      <c r="C449" s="3" t="s">
        <v>9</v>
      </c>
      <c r="D449" s="3" t="s">
        <v>1355</v>
      </c>
      <c r="E449" s="3" t="s">
        <v>1356</v>
      </c>
      <c r="F449" s="3" t="s">
        <v>1357</v>
      </c>
      <c r="G449" s="4">
        <v>186945340</v>
      </c>
      <c r="H449" s="4">
        <v>179564867</v>
      </c>
      <c r="I449" s="4">
        <v>174661310</v>
      </c>
      <c r="J449" s="4">
        <v>184164694</v>
      </c>
      <c r="K449" s="4">
        <v>183860963</v>
      </c>
    </row>
    <row r="450" spans="1:11" x14ac:dyDescent="0.25">
      <c r="A450" s="3" t="s">
        <v>845</v>
      </c>
      <c r="B450" s="3" t="s">
        <v>846</v>
      </c>
      <c r="C450" s="3" t="s">
        <v>9</v>
      </c>
      <c r="D450" s="3" t="s">
        <v>1355</v>
      </c>
      <c r="E450" s="3" t="s">
        <v>1358</v>
      </c>
      <c r="F450" s="3" t="s">
        <v>1359</v>
      </c>
      <c r="G450" s="4">
        <v>25130571</v>
      </c>
      <c r="H450" s="4">
        <v>23856850</v>
      </c>
      <c r="I450" s="4">
        <v>23301328</v>
      </c>
      <c r="J450" s="4">
        <v>24412372</v>
      </c>
      <c r="K450" s="4">
        <v>24412372</v>
      </c>
    </row>
    <row r="451" spans="1:11" x14ac:dyDescent="0.25">
      <c r="A451" s="3" t="s">
        <v>845</v>
      </c>
      <c r="B451" s="3" t="s">
        <v>846</v>
      </c>
      <c r="C451" s="3" t="s">
        <v>9</v>
      </c>
      <c r="D451" s="3" t="s">
        <v>1355</v>
      </c>
      <c r="E451" s="3" t="s">
        <v>1509</v>
      </c>
      <c r="F451" s="3" t="s">
        <v>1510</v>
      </c>
      <c r="G451" s="4">
        <v>23989361</v>
      </c>
      <c r="H451" s="4">
        <v>22878140</v>
      </c>
      <c r="I451" s="4">
        <v>22878140</v>
      </c>
      <c r="J451" s="4">
        <v>22863140</v>
      </c>
      <c r="K451" s="4">
        <v>22863140</v>
      </c>
    </row>
    <row r="452" spans="1:11" x14ac:dyDescent="0.25">
      <c r="A452" s="3" t="s">
        <v>845</v>
      </c>
      <c r="B452" s="3" t="s">
        <v>846</v>
      </c>
      <c r="C452" s="3" t="s">
        <v>9</v>
      </c>
      <c r="D452" s="3" t="s">
        <v>1355</v>
      </c>
      <c r="E452" s="3" t="s">
        <v>1946</v>
      </c>
      <c r="F452" s="3" t="s">
        <v>1947</v>
      </c>
      <c r="G452" s="4">
        <v>58186901</v>
      </c>
      <c r="H452" s="4">
        <v>61254697</v>
      </c>
      <c r="I452" s="4">
        <v>66004362</v>
      </c>
      <c r="J452" s="4">
        <v>56505032</v>
      </c>
      <c r="K452" s="4">
        <v>56505032</v>
      </c>
    </row>
    <row r="453" spans="1:11" x14ac:dyDescent="0.25">
      <c r="A453" s="3" t="s">
        <v>845</v>
      </c>
      <c r="B453" s="3" t="s">
        <v>846</v>
      </c>
      <c r="C453" s="3" t="s">
        <v>9</v>
      </c>
      <c r="D453" s="3" t="s">
        <v>1355</v>
      </c>
      <c r="E453" s="3" t="s">
        <v>1948</v>
      </c>
      <c r="F453" s="3" t="s">
        <v>1949</v>
      </c>
      <c r="G453" s="4">
        <v>921947</v>
      </c>
      <c r="H453" s="4">
        <v>505999</v>
      </c>
      <c r="I453" s="4">
        <v>505999</v>
      </c>
      <c r="J453" s="4">
        <v>700144</v>
      </c>
      <c r="K453" s="4">
        <v>700144</v>
      </c>
    </row>
    <row r="454" spans="1:11" x14ac:dyDescent="0.25">
      <c r="A454" s="3" t="s">
        <v>845</v>
      </c>
      <c r="B454" s="3" t="s">
        <v>846</v>
      </c>
      <c r="C454" s="3" t="s">
        <v>9</v>
      </c>
      <c r="D454" s="3" t="s">
        <v>1355</v>
      </c>
      <c r="E454" s="3" t="s">
        <v>1950</v>
      </c>
      <c r="F454" s="3" t="s">
        <v>1951</v>
      </c>
      <c r="G454" s="4">
        <v>8140204</v>
      </c>
      <c r="H454" s="4">
        <v>6683000</v>
      </c>
      <c r="I454" s="4">
        <v>6683000</v>
      </c>
      <c r="J454" s="4">
        <v>7848323</v>
      </c>
      <c r="K454" s="4">
        <v>7848323</v>
      </c>
    </row>
    <row r="455" spans="1:11" x14ac:dyDescent="0.25">
      <c r="A455" s="3" t="s">
        <v>845</v>
      </c>
      <c r="B455" s="3" t="s">
        <v>846</v>
      </c>
      <c r="C455" s="3" t="s">
        <v>9</v>
      </c>
      <c r="D455" s="3" t="s">
        <v>1355</v>
      </c>
      <c r="E455" s="3" t="s">
        <v>1952</v>
      </c>
      <c r="F455" s="3" t="s">
        <v>1953</v>
      </c>
      <c r="G455" s="4">
        <v>10636632</v>
      </c>
      <c r="H455" s="4">
        <v>11200697</v>
      </c>
      <c r="I455" s="4">
        <v>11200697</v>
      </c>
      <c r="J455" s="4">
        <v>11200697</v>
      </c>
      <c r="K455" s="4">
        <v>11200697</v>
      </c>
    </row>
    <row r="456" spans="1:11" x14ac:dyDescent="0.25">
      <c r="A456" s="3" t="s">
        <v>845</v>
      </c>
      <c r="B456" s="3" t="s">
        <v>846</v>
      </c>
      <c r="C456" s="3" t="s">
        <v>9</v>
      </c>
      <c r="D456" s="3" t="s">
        <v>1355</v>
      </c>
      <c r="E456" s="3" t="s">
        <v>1954</v>
      </c>
      <c r="F456" s="3" t="s">
        <v>1955</v>
      </c>
      <c r="G456" s="4">
        <v>41270499</v>
      </c>
      <c r="H456" s="4">
        <v>41449129</v>
      </c>
      <c r="I456" s="4">
        <v>42160121</v>
      </c>
      <c r="J456" s="4">
        <v>41449129</v>
      </c>
      <c r="K456" s="4">
        <v>42160121</v>
      </c>
    </row>
    <row r="457" spans="1:11" x14ac:dyDescent="0.25">
      <c r="A457" s="3" t="s">
        <v>845</v>
      </c>
      <c r="B457" s="3" t="s">
        <v>846</v>
      </c>
      <c r="C457" s="3" t="s">
        <v>9</v>
      </c>
      <c r="D457" s="3" t="s">
        <v>1355</v>
      </c>
      <c r="E457" s="3" t="s">
        <v>1368</v>
      </c>
      <c r="F457" s="3" t="s">
        <v>1369</v>
      </c>
      <c r="G457" s="4">
        <v>10752101</v>
      </c>
      <c r="H457" s="4">
        <v>11405512</v>
      </c>
      <c r="I457" s="4">
        <v>11405512</v>
      </c>
      <c r="J457" s="4">
        <v>11405512</v>
      </c>
      <c r="K457" s="4">
        <v>11405512</v>
      </c>
    </row>
    <row r="458" spans="1:11" x14ac:dyDescent="0.25">
      <c r="A458" s="3" t="s">
        <v>845</v>
      </c>
      <c r="B458" s="3" t="s">
        <v>846</v>
      </c>
      <c r="C458" s="3" t="s">
        <v>9</v>
      </c>
      <c r="D458" s="3" t="s">
        <v>1355</v>
      </c>
      <c r="E458" s="3" t="s">
        <v>1956</v>
      </c>
      <c r="F458" s="3" t="s">
        <v>1957</v>
      </c>
      <c r="G458" s="4">
        <v>547757</v>
      </c>
      <c r="H458" s="4">
        <v>636352</v>
      </c>
      <c r="I458" s="4">
        <v>636352</v>
      </c>
      <c r="J458" s="4">
        <v>636352</v>
      </c>
      <c r="K458" s="4">
        <v>636352</v>
      </c>
    </row>
    <row r="459" spans="1:11" x14ac:dyDescent="0.25">
      <c r="A459" s="3" t="s">
        <v>845</v>
      </c>
      <c r="B459" s="3" t="s">
        <v>846</v>
      </c>
      <c r="C459" s="3" t="s">
        <v>9</v>
      </c>
      <c r="D459" s="3" t="s">
        <v>1355</v>
      </c>
      <c r="E459" s="3" t="s">
        <v>1958</v>
      </c>
      <c r="F459" s="3" t="s">
        <v>1959</v>
      </c>
      <c r="G459" s="4">
        <v>80902861</v>
      </c>
      <c r="H459" s="4">
        <v>74868024</v>
      </c>
      <c r="I459" s="4">
        <v>72876079</v>
      </c>
      <c r="J459" s="4">
        <v>76859968</v>
      </c>
      <c r="K459" s="4">
        <v>76859968</v>
      </c>
    </row>
    <row r="460" spans="1:11" x14ac:dyDescent="0.25">
      <c r="A460" s="3" t="s">
        <v>845</v>
      </c>
      <c r="B460" s="3" t="s">
        <v>846</v>
      </c>
      <c r="C460" s="3" t="s">
        <v>9</v>
      </c>
      <c r="D460" s="3" t="s">
        <v>1355</v>
      </c>
      <c r="E460" s="3" t="s">
        <v>1960</v>
      </c>
      <c r="F460" s="3" t="s">
        <v>1961</v>
      </c>
      <c r="G460" s="4">
        <v>9611291</v>
      </c>
      <c r="H460" s="4">
        <v>0</v>
      </c>
      <c r="I460" s="4">
        <v>0</v>
      </c>
      <c r="J460" s="4">
        <v>8310959</v>
      </c>
      <c r="K460" s="4">
        <v>8310959</v>
      </c>
    </row>
    <row r="461" spans="1:11" x14ac:dyDescent="0.25">
      <c r="A461" s="3" t="s">
        <v>845</v>
      </c>
      <c r="B461" s="3" t="s">
        <v>846</v>
      </c>
      <c r="C461" s="3" t="s">
        <v>9</v>
      </c>
      <c r="D461" s="3" t="s">
        <v>1355</v>
      </c>
      <c r="E461" s="3" t="s">
        <v>1962</v>
      </c>
      <c r="F461" s="3" t="s">
        <v>1963</v>
      </c>
      <c r="G461" s="4">
        <v>4260411</v>
      </c>
      <c r="H461" s="4">
        <v>0</v>
      </c>
      <c r="I461" s="4">
        <v>0</v>
      </c>
      <c r="J461" s="4">
        <v>95000</v>
      </c>
      <c r="K461" s="4">
        <v>190000</v>
      </c>
    </row>
    <row r="462" spans="1:11" x14ac:dyDescent="0.25">
      <c r="A462" s="3" t="s">
        <v>845</v>
      </c>
      <c r="B462" s="3" t="s">
        <v>846</v>
      </c>
      <c r="C462" s="3" t="s">
        <v>9</v>
      </c>
      <c r="D462" s="3" t="s">
        <v>1355</v>
      </c>
      <c r="E462" s="3" t="s">
        <v>1964</v>
      </c>
      <c r="F462" s="3" t="s">
        <v>1965</v>
      </c>
      <c r="G462" s="4">
        <v>5785488</v>
      </c>
      <c r="H462" s="4">
        <v>6720754</v>
      </c>
      <c r="I462" s="4">
        <v>6720754</v>
      </c>
      <c r="J462" s="4">
        <v>6720754</v>
      </c>
      <c r="K462" s="4">
        <v>6720754</v>
      </c>
    </row>
    <row r="463" spans="1:11" x14ac:dyDescent="0.25">
      <c r="A463" s="3" t="s">
        <v>845</v>
      </c>
      <c r="B463" s="3" t="s">
        <v>846</v>
      </c>
      <c r="C463" s="3" t="s">
        <v>9</v>
      </c>
      <c r="D463" s="3" t="s">
        <v>1355</v>
      </c>
      <c r="E463" s="3" t="s">
        <v>1966</v>
      </c>
      <c r="F463" s="3" t="s">
        <v>1967</v>
      </c>
      <c r="G463" s="4">
        <v>5860963</v>
      </c>
      <c r="H463" s="4">
        <v>0</v>
      </c>
      <c r="I463" s="4">
        <v>0</v>
      </c>
      <c r="J463" s="4">
        <v>0</v>
      </c>
      <c r="K463" s="4">
        <v>0</v>
      </c>
    </row>
    <row r="464" spans="1:11" x14ac:dyDescent="0.25">
      <c r="A464" s="3" t="s">
        <v>845</v>
      </c>
      <c r="B464" s="3" t="s">
        <v>846</v>
      </c>
      <c r="C464" s="3" t="s">
        <v>9</v>
      </c>
      <c r="D464" s="3" t="s">
        <v>1355</v>
      </c>
      <c r="E464" s="3" t="s">
        <v>1968</v>
      </c>
      <c r="F464" s="3" t="s">
        <v>1969</v>
      </c>
      <c r="G464" s="4">
        <v>4401704</v>
      </c>
      <c r="H464" s="4">
        <v>4269653</v>
      </c>
      <c r="I464" s="4">
        <v>4269653</v>
      </c>
      <c r="J464" s="4">
        <v>4269653</v>
      </c>
      <c r="K464" s="4">
        <v>4269653</v>
      </c>
    </row>
    <row r="465" spans="1:11" x14ac:dyDescent="0.25">
      <c r="A465" s="3" t="s">
        <v>845</v>
      </c>
      <c r="B465" s="3" t="s">
        <v>846</v>
      </c>
      <c r="C465" s="3" t="s">
        <v>9</v>
      </c>
      <c r="D465" s="3" t="s">
        <v>1355</v>
      </c>
      <c r="E465" s="3" t="s">
        <v>1970</v>
      </c>
      <c r="F465" s="3" t="s">
        <v>1971</v>
      </c>
      <c r="G465" s="4">
        <v>25346328</v>
      </c>
      <c r="H465" s="4">
        <v>24533818</v>
      </c>
      <c r="I465" s="4">
        <v>24533818</v>
      </c>
      <c r="J465" s="4">
        <v>24533818</v>
      </c>
      <c r="K465" s="4">
        <v>24533818</v>
      </c>
    </row>
    <row r="466" spans="1:11" x14ac:dyDescent="0.25">
      <c r="A466" s="3" t="s">
        <v>845</v>
      </c>
      <c r="B466" s="3" t="s">
        <v>846</v>
      </c>
      <c r="C466" s="3" t="s">
        <v>9</v>
      </c>
      <c r="D466" s="3" t="s">
        <v>1355</v>
      </c>
      <c r="E466" s="3" t="s">
        <v>1972</v>
      </c>
      <c r="F466" s="3" t="s">
        <v>1973</v>
      </c>
      <c r="G466" s="4">
        <v>24021880</v>
      </c>
      <c r="H466" s="4">
        <v>0</v>
      </c>
      <c r="I466" s="4">
        <v>0</v>
      </c>
      <c r="J466" s="4">
        <v>22168382</v>
      </c>
      <c r="K466" s="4">
        <v>24173942</v>
      </c>
    </row>
    <row r="467" spans="1:11" x14ac:dyDescent="0.25">
      <c r="A467" s="3" t="s">
        <v>845</v>
      </c>
      <c r="B467" s="3" t="s">
        <v>846</v>
      </c>
      <c r="C467" s="3" t="s">
        <v>9</v>
      </c>
      <c r="D467" s="3" t="s">
        <v>1355</v>
      </c>
      <c r="E467" s="3" t="s">
        <v>1974</v>
      </c>
      <c r="F467" s="3" t="s">
        <v>1975</v>
      </c>
      <c r="G467" s="4">
        <v>625145</v>
      </c>
      <c r="H467" s="4">
        <v>0</v>
      </c>
      <c r="I467" s="4">
        <v>0</v>
      </c>
      <c r="J467" s="4">
        <v>0</v>
      </c>
      <c r="K467" s="4">
        <v>0</v>
      </c>
    </row>
    <row r="468" spans="1:11" x14ac:dyDescent="0.25">
      <c r="A468" s="3" t="s">
        <v>845</v>
      </c>
      <c r="B468" s="3" t="s">
        <v>846</v>
      </c>
      <c r="C468" s="3" t="s">
        <v>9</v>
      </c>
      <c r="D468" s="3" t="s">
        <v>1355</v>
      </c>
      <c r="E468" s="3" t="s">
        <v>1976</v>
      </c>
      <c r="F468" s="3" t="s">
        <v>1977</v>
      </c>
      <c r="G468" s="4">
        <v>430879</v>
      </c>
      <c r="H468" s="4">
        <v>417953</v>
      </c>
      <c r="I468" s="4">
        <v>417953</v>
      </c>
      <c r="J468" s="4">
        <v>417953</v>
      </c>
      <c r="K468" s="4">
        <v>417953</v>
      </c>
    </row>
    <row r="469" spans="1:11" x14ac:dyDescent="0.25">
      <c r="A469" s="3" t="s">
        <v>845</v>
      </c>
      <c r="B469" s="3" t="s">
        <v>846</v>
      </c>
      <c r="C469" s="3" t="s">
        <v>9</v>
      </c>
      <c r="D469" s="3" t="s">
        <v>1355</v>
      </c>
      <c r="E469" s="3" t="s">
        <v>1978</v>
      </c>
      <c r="F469" s="3" t="s">
        <v>1979</v>
      </c>
      <c r="G469" s="4">
        <v>639538</v>
      </c>
      <c r="H469" s="4">
        <v>0</v>
      </c>
      <c r="I469" s="4">
        <v>0</v>
      </c>
      <c r="J469" s="4">
        <v>310176</v>
      </c>
      <c r="K469" s="4">
        <v>310176</v>
      </c>
    </row>
    <row r="470" spans="1:11" x14ac:dyDescent="0.25">
      <c r="A470" s="3" t="s">
        <v>845</v>
      </c>
      <c r="B470" s="3" t="s">
        <v>846</v>
      </c>
      <c r="C470" s="3" t="s">
        <v>9</v>
      </c>
      <c r="D470" s="3" t="s">
        <v>1355</v>
      </c>
      <c r="E470" s="3" t="s">
        <v>1980</v>
      </c>
      <c r="F470" s="3" t="s">
        <v>1981</v>
      </c>
      <c r="G470" s="4">
        <v>0</v>
      </c>
      <c r="H470" s="4">
        <v>10235895</v>
      </c>
      <c r="I470" s="4">
        <v>10140895</v>
      </c>
      <c r="J470" s="4">
        <v>10235895</v>
      </c>
      <c r="K470" s="4">
        <v>10140895</v>
      </c>
    </row>
    <row r="471" spans="1:11" x14ac:dyDescent="0.25">
      <c r="A471" s="3" t="s">
        <v>845</v>
      </c>
      <c r="B471" s="3" t="s">
        <v>846</v>
      </c>
      <c r="C471" s="3" t="s">
        <v>9</v>
      </c>
      <c r="D471" s="3" t="s">
        <v>1355</v>
      </c>
      <c r="E471" s="3" t="s">
        <v>1982</v>
      </c>
      <c r="F471" s="3" t="s">
        <v>1983</v>
      </c>
      <c r="G471" s="4">
        <v>0</v>
      </c>
      <c r="H471" s="4">
        <v>31429341</v>
      </c>
      <c r="I471" s="4">
        <v>33434901</v>
      </c>
      <c r="J471" s="4">
        <v>0</v>
      </c>
      <c r="K471" s="4">
        <v>0</v>
      </c>
    </row>
    <row r="472" spans="1:11" x14ac:dyDescent="0.25">
      <c r="A472" s="3" t="s">
        <v>845</v>
      </c>
      <c r="B472" s="3" t="s">
        <v>846</v>
      </c>
      <c r="C472" s="3" t="s">
        <v>9</v>
      </c>
      <c r="D472" s="3" t="s">
        <v>1355</v>
      </c>
      <c r="E472" s="3" t="s">
        <v>1984</v>
      </c>
      <c r="F472" s="3" t="s">
        <v>1985</v>
      </c>
      <c r="G472" s="4">
        <v>0</v>
      </c>
      <c r="H472" s="4">
        <v>0</v>
      </c>
      <c r="I472" s="4">
        <v>0</v>
      </c>
      <c r="J472" s="4">
        <v>15000</v>
      </c>
      <c r="K472" s="4">
        <v>15000</v>
      </c>
    </row>
    <row r="473" spans="1:11" x14ac:dyDescent="0.25">
      <c r="A473" s="3" t="s">
        <v>845</v>
      </c>
      <c r="B473" s="3" t="s">
        <v>846</v>
      </c>
      <c r="C473" s="3" t="s">
        <v>9</v>
      </c>
      <c r="D473" s="3" t="s">
        <v>1355</v>
      </c>
      <c r="E473" s="3" t="s">
        <v>1986</v>
      </c>
      <c r="F473" s="3" t="s">
        <v>1987</v>
      </c>
      <c r="G473" s="4">
        <v>20967047</v>
      </c>
      <c r="H473" s="4">
        <v>0</v>
      </c>
      <c r="I473" s="4">
        <v>0</v>
      </c>
      <c r="J473" s="4">
        <v>17788229</v>
      </c>
      <c r="K473" s="4">
        <v>17788229</v>
      </c>
    </row>
    <row r="474" spans="1:11" x14ac:dyDescent="0.25">
      <c r="A474" s="3" t="s">
        <v>845</v>
      </c>
      <c r="B474" s="3" t="s">
        <v>846</v>
      </c>
      <c r="C474" s="3" t="s">
        <v>9</v>
      </c>
      <c r="D474" s="3" t="s">
        <v>1355</v>
      </c>
      <c r="E474" s="3" t="s">
        <v>1988</v>
      </c>
      <c r="F474" s="3" t="s">
        <v>1989</v>
      </c>
      <c r="G474" s="4">
        <v>66738020</v>
      </c>
      <c r="H474" s="4">
        <v>0</v>
      </c>
      <c r="I474" s="4">
        <v>0</v>
      </c>
      <c r="J474" s="4">
        <v>65582198</v>
      </c>
      <c r="K474" s="4">
        <v>65582198</v>
      </c>
    </row>
    <row r="475" spans="1:11" x14ac:dyDescent="0.25">
      <c r="A475" s="3" t="s">
        <v>845</v>
      </c>
      <c r="B475" s="3" t="s">
        <v>846</v>
      </c>
      <c r="C475" s="3" t="s">
        <v>9</v>
      </c>
      <c r="D475" s="3" t="s">
        <v>1355</v>
      </c>
      <c r="E475" s="3" t="s">
        <v>1990</v>
      </c>
      <c r="F475" s="3" t="s">
        <v>1991</v>
      </c>
      <c r="G475" s="4">
        <v>9460957</v>
      </c>
      <c r="H475" s="4">
        <v>0</v>
      </c>
      <c r="I475" s="4">
        <v>0</v>
      </c>
      <c r="J475" s="4">
        <v>9149229</v>
      </c>
      <c r="K475" s="4">
        <v>9149229</v>
      </c>
    </row>
    <row r="476" spans="1:11" x14ac:dyDescent="0.25">
      <c r="A476" s="3" t="s">
        <v>845</v>
      </c>
      <c r="B476" s="3" t="s">
        <v>846</v>
      </c>
      <c r="C476" s="3" t="s">
        <v>9</v>
      </c>
      <c r="D476" s="3" t="s">
        <v>1355</v>
      </c>
      <c r="E476" s="3" t="s">
        <v>1992</v>
      </c>
      <c r="F476" s="3" t="s">
        <v>1993</v>
      </c>
      <c r="G476" s="4">
        <v>0</v>
      </c>
      <c r="H476" s="4">
        <v>87567700</v>
      </c>
      <c r="I476" s="4">
        <v>87567700</v>
      </c>
      <c r="J476" s="4">
        <v>0</v>
      </c>
      <c r="K476" s="4">
        <v>0</v>
      </c>
    </row>
    <row r="477" spans="1:11" x14ac:dyDescent="0.25">
      <c r="A477" s="3" t="s">
        <v>845</v>
      </c>
      <c r="B477" s="3" t="s">
        <v>846</v>
      </c>
      <c r="C477" s="3" t="s">
        <v>410</v>
      </c>
      <c r="D477" s="3" t="s">
        <v>1600</v>
      </c>
      <c r="E477" s="3" t="s">
        <v>1946</v>
      </c>
      <c r="F477" s="3" t="s">
        <v>1947</v>
      </c>
      <c r="G477" s="4">
        <v>408924</v>
      </c>
      <c r="H477" s="4">
        <v>408924</v>
      </c>
      <c r="I477" s="4">
        <v>408924</v>
      </c>
      <c r="J477" s="4">
        <v>408924</v>
      </c>
      <c r="K477" s="4">
        <v>408924</v>
      </c>
    </row>
    <row r="478" spans="1:11" x14ac:dyDescent="0.25">
      <c r="A478" s="3" t="s">
        <v>871</v>
      </c>
      <c r="B478" s="3" t="s">
        <v>872</v>
      </c>
      <c r="C478" s="3" t="s">
        <v>9</v>
      </c>
      <c r="D478" s="3" t="s">
        <v>1355</v>
      </c>
      <c r="E478" s="3" t="s">
        <v>1356</v>
      </c>
      <c r="F478" s="3" t="s">
        <v>1357</v>
      </c>
      <c r="G478" s="4">
        <v>2863407</v>
      </c>
      <c r="H478" s="4">
        <v>2624004</v>
      </c>
      <c r="I478" s="4">
        <v>2624004</v>
      </c>
      <c r="J478" s="4">
        <v>2711254</v>
      </c>
      <c r="K478" s="4">
        <v>2711254</v>
      </c>
    </row>
    <row r="479" spans="1:11" x14ac:dyDescent="0.25">
      <c r="A479" s="3" t="s">
        <v>871</v>
      </c>
      <c r="B479" s="3" t="s">
        <v>872</v>
      </c>
      <c r="C479" s="3" t="s">
        <v>9</v>
      </c>
      <c r="D479" s="3" t="s">
        <v>1355</v>
      </c>
      <c r="E479" s="3" t="s">
        <v>1358</v>
      </c>
      <c r="F479" s="3" t="s">
        <v>1359</v>
      </c>
      <c r="G479" s="4">
        <v>2242356</v>
      </c>
      <c r="H479" s="4">
        <v>2073801</v>
      </c>
      <c r="I479" s="4">
        <v>2096224</v>
      </c>
      <c r="J479" s="4">
        <v>2262356</v>
      </c>
      <c r="K479" s="4">
        <v>2284779</v>
      </c>
    </row>
    <row r="480" spans="1:11" x14ac:dyDescent="0.25">
      <c r="A480" s="3" t="s">
        <v>871</v>
      </c>
      <c r="B480" s="3" t="s">
        <v>872</v>
      </c>
      <c r="C480" s="3" t="s">
        <v>9</v>
      </c>
      <c r="D480" s="3" t="s">
        <v>1355</v>
      </c>
      <c r="E480" s="3" t="s">
        <v>1994</v>
      </c>
      <c r="F480" s="3" t="s">
        <v>1995</v>
      </c>
      <c r="G480" s="4">
        <v>326329</v>
      </c>
      <c r="H480" s="4">
        <v>515210</v>
      </c>
      <c r="I480" s="4">
        <v>515210</v>
      </c>
      <c r="J480" s="4">
        <v>515210</v>
      </c>
      <c r="K480" s="4">
        <v>515210</v>
      </c>
    </row>
    <row r="481" spans="1:11" x14ac:dyDescent="0.25">
      <c r="A481" s="3" t="s">
        <v>871</v>
      </c>
      <c r="B481" s="3" t="s">
        <v>872</v>
      </c>
      <c r="C481" s="3" t="s">
        <v>9</v>
      </c>
      <c r="D481" s="3" t="s">
        <v>1355</v>
      </c>
      <c r="E481" s="3" t="s">
        <v>1996</v>
      </c>
      <c r="F481" s="3" t="s">
        <v>1997</v>
      </c>
      <c r="G481" s="4">
        <v>46759</v>
      </c>
      <c r="H481" s="4">
        <v>93333</v>
      </c>
      <c r="I481" s="4">
        <v>93333</v>
      </c>
      <c r="J481" s="4">
        <v>93333</v>
      </c>
      <c r="K481" s="4">
        <v>93333</v>
      </c>
    </row>
    <row r="482" spans="1:11" x14ac:dyDescent="0.25">
      <c r="A482" s="3" t="s">
        <v>886</v>
      </c>
      <c r="B482" s="3" t="s">
        <v>887</v>
      </c>
      <c r="C482" s="3" t="s">
        <v>9</v>
      </c>
      <c r="D482" s="3" t="s">
        <v>1355</v>
      </c>
      <c r="E482" s="3" t="s">
        <v>1356</v>
      </c>
      <c r="F482" s="3" t="s">
        <v>1357</v>
      </c>
      <c r="G482" s="4">
        <v>31369385</v>
      </c>
      <c r="H482" s="4">
        <v>30323304</v>
      </c>
      <c r="I482" s="4">
        <v>30323304</v>
      </c>
      <c r="J482" s="4">
        <v>30923304</v>
      </c>
      <c r="K482" s="4">
        <v>30923304</v>
      </c>
    </row>
    <row r="483" spans="1:11" x14ac:dyDescent="0.25">
      <c r="A483" s="3" t="s">
        <v>886</v>
      </c>
      <c r="B483" s="3" t="s">
        <v>887</v>
      </c>
      <c r="C483" s="3" t="s">
        <v>9</v>
      </c>
      <c r="D483" s="3" t="s">
        <v>1355</v>
      </c>
      <c r="E483" s="3" t="s">
        <v>1358</v>
      </c>
      <c r="F483" s="3" t="s">
        <v>1359</v>
      </c>
      <c r="G483" s="4">
        <v>998871</v>
      </c>
      <c r="H483" s="4">
        <v>968906</v>
      </c>
      <c r="I483" s="4">
        <v>968906</v>
      </c>
      <c r="J483" s="4">
        <v>968906</v>
      </c>
      <c r="K483" s="4">
        <v>1068906</v>
      </c>
    </row>
    <row r="484" spans="1:11" x14ac:dyDescent="0.25">
      <c r="A484" s="3" t="s">
        <v>893</v>
      </c>
      <c r="B484" s="3" t="s">
        <v>894</v>
      </c>
      <c r="C484" s="3" t="s">
        <v>9</v>
      </c>
      <c r="D484" s="3" t="s">
        <v>1355</v>
      </c>
      <c r="E484" s="3" t="s">
        <v>1356</v>
      </c>
      <c r="F484" s="3" t="s">
        <v>1357</v>
      </c>
      <c r="G484" s="4">
        <v>8289321</v>
      </c>
      <c r="H484" s="4">
        <v>7262793</v>
      </c>
      <c r="I484" s="4">
        <v>7262793</v>
      </c>
      <c r="J484" s="4">
        <v>7791962</v>
      </c>
      <c r="K484" s="4">
        <v>7791962</v>
      </c>
    </row>
    <row r="485" spans="1:11" x14ac:dyDescent="0.25">
      <c r="A485" s="3" t="s">
        <v>893</v>
      </c>
      <c r="B485" s="3" t="s">
        <v>894</v>
      </c>
      <c r="C485" s="3" t="s">
        <v>9</v>
      </c>
      <c r="D485" s="3" t="s">
        <v>1355</v>
      </c>
      <c r="E485" s="3" t="s">
        <v>1358</v>
      </c>
      <c r="F485" s="3" t="s">
        <v>1359</v>
      </c>
      <c r="G485" s="4">
        <v>321367</v>
      </c>
      <c r="H485" s="4">
        <v>411727</v>
      </c>
      <c r="I485" s="4">
        <v>411727</v>
      </c>
      <c r="J485" s="4">
        <v>411727</v>
      </c>
      <c r="K485" s="4">
        <v>411727</v>
      </c>
    </row>
    <row r="486" spans="1:11" x14ac:dyDescent="0.25">
      <c r="A486" s="3" t="s">
        <v>893</v>
      </c>
      <c r="B486" s="3" t="s">
        <v>894</v>
      </c>
      <c r="C486" s="3" t="s">
        <v>9</v>
      </c>
      <c r="D486" s="3" t="s">
        <v>1355</v>
      </c>
      <c r="E486" s="3" t="s">
        <v>1998</v>
      </c>
      <c r="F486" s="3" t="s">
        <v>1999</v>
      </c>
      <c r="G486" s="4">
        <v>11320721</v>
      </c>
      <c r="H486" s="4">
        <v>0</v>
      </c>
      <c r="I486" s="4">
        <v>0</v>
      </c>
      <c r="J486" s="4">
        <v>0</v>
      </c>
      <c r="K486" s="4">
        <v>0</v>
      </c>
    </row>
    <row r="487" spans="1:11" x14ac:dyDescent="0.25">
      <c r="A487" s="3" t="s">
        <v>893</v>
      </c>
      <c r="B487" s="3" t="s">
        <v>894</v>
      </c>
      <c r="C487" s="3" t="s">
        <v>9</v>
      </c>
      <c r="D487" s="3" t="s">
        <v>1355</v>
      </c>
      <c r="E487" s="3" t="s">
        <v>1729</v>
      </c>
      <c r="F487" s="3" t="s">
        <v>1730</v>
      </c>
      <c r="G487" s="4">
        <v>24686804</v>
      </c>
      <c r="H487" s="4">
        <v>0</v>
      </c>
      <c r="I487" s="4">
        <v>0</v>
      </c>
      <c r="J487" s="4">
        <v>24686804</v>
      </c>
      <c r="K487" s="4">
        <v>24686804</v>
      </c>
    </row>
    <row r="488" spans="1:11" x14ac:dyDescent="0.25">
      <c r="A488" s="3" t="s">
        <v>893</v>
      </c>
      <c r="B488" s="3" t="s">
        <v>894</v>
      </c>
      <c r="C488" s="3" t="s">
        <v>9</v>
      </c>
      <c r="D488" s="3" t="s">
        <v>1355</v>
      </c>
      <c r="E488" s="3" t="s">
        <v>2000</v>
      </c>
      <c r="F488" s="3" t="s">
        <v>2001</v>
      </c>
      <c r="G488" s="4">
        <v>659734</v>
      </c>
      <c r="H488" s="4">
        <v>0</v>
      </c>
      <c r="I488" s="4">
        <v>0</v>
      </c>
      <c r="J488" s="4">
        <v>0</v>
      </c>
      <c r="K488" s="4">
        <v>0</v>
      </c>
    </row>
    <row r="489" spans="1:11" x14ac:dyDescent="0.25">
      <c r="A489" s="3" t="s">
        <v>893</v>
      </c>
      <c r="B489" s="3" t="s">
        <v>894</v>
      </c>
      <c r="C489" s="3" t="s">
        <v>9</v>
      </c>
      <c r="D489" s="3" t="s">
        <v>1355</v>
      </c>
      <c r="E489" s="3" t="s">
        <v>2002</v>
      </c>
      <c r="F489" s="3" t="s">
        <v>2003</v>
      </c>
      <c r="G489" s="4">
        <v>142500</v>
      </c>
      <c r="H489" s="4">
        <v>0</v>
      </c>
      <c r="I489" s="4">
        <v>0</v>
      </c>
      <c r="J489" s="4">
        <v>0</v>
      </c>
      <c r="K489" s="4">
        <v>0</v>
      </c>
    </row>
    <row r="490" spans="1:11" x14ac:dyDescent="0.25">
      <c r="A490" s="3" t="s">
        <v>893</v>
      </c>
      <c r="B490" s="3" t="s">
        <v>894</v>
      </c>
      <c r="C490" s="3" t="s">
        <v>9</v>
      </c>
      <c r="D490" s="3" t="s">
        <v>1355</v>
      </c>
      <c r="E490" s="3" t="s">
        <v>2004</v>
      </c>
      <c r="F490" s="3" t="s">
        <v>2005</v>
      </c>
      <c r="G490" s="4">
        <v>451250</v>
      </c>
      <c r="H490" s="4">
        <v>0</v>
      </c>
      <c r="I490" s="4">
        <v>0</v>
      </c>
      <c r="J490" s="4">
        <v>350000</v>
      </c>
      <c r="K490" s="4">
        <v>350000</v>
      </c>
    </row>
    <row r="491" spans="1:11" x14ac:dyDescent="0.25">
      <c r="A491" s="3" t="s">
        <v>893</v>
      </c>
      <c r="B491" s="3" t="s">
        <v>894</v>
      </c>
      <c r="C491" s="3" t="s">
        <v>9</v>
      </c>
      <c r="D491" s="3" t="s">
        <v>1355</v>
      </c>
      <c r="E491" s="3" t="s">
        <v>1633</v>
      </c>
      <c r="F491" s="3" t="s">
        <v>1634</v>
      </c>
      <c r="G491" s="4">
        <v>0</v>
      </c>
      <c r="H491" s="4">
        <v>0</v>
      </c>
      <c r="I491" s="4">
        <v>0</v>
      </c>
      <c r="J491" s="4">
        <v>250000</v>
      </c>
      <c r="K491" s="4">
        <v>250000</v>
      </c>
    </row>
    <row r="492" spans="1:11" x14ac:dyDescent="0.25">
      <c r="A492" s="3" t="s">
        <v>893</v>
      </c>
      <c r="B492" s="3" t="s">
        <v>894</v>
      </c>
      <c r="C492" s="3" t="s">
        <v>9</v>
      </c>
      <c r="D492" s="3" t="s">
        <v>1355</v>
      </c>
      <c r="E492" s="3" t="s">
        <v>2006</v>
      </c>
      <c r="F492" s="3" t="s">
        <v>2007</v>
      </c>
      <c r="G492" s="4">
        <v>0</v>
      </c>
      <c r="H492" s="4">
        <v>10230303</v>
      </c>
      <c r="I492" s="4">
        <v>10230303</v>
      </c>
      <c r="J492" s="4">
        <v>10230303</v>
      </c>
      <c r="K492" s="4">
        <v>10230303</v>
      </c>
    </row>
    <row r="493" spans="1:11" x14ac:dyDescent="0.25">
      <c r="A493" s="3" t="s">
        <v>893</v>
      </c>
      <c r="B493" s="3" t="s">
        <v>894</v>
      </c>
      <c r="C493" s="3" t="s">
        <v>9</v>
      </c>
      <c r="D493" s="3" t="s">
        <v>1355</v>
      </c>
      <c r="E493" s="3" t="s">
        <v>2008</v>
      </c>
      <c r="F493" s="3" t="s">
        <v>2009</v>
      </c>
      <c r="G493" s="4">
        <v>5744162</v>
      </c>
      <c r="H493" s="4">
        <v>5186978</v>
      </c>
      <c r="I493" s="4">
        <v>5186978</v>
      </c>
      <c r="J493" s="4">
        <v>5186978</v>
      </c>
      <c r="K493" s="4">
        <v>5186978</v>
      </c>
    </row>
    <row r="494" spans="1:11" x14ac:dyDescent="0.25">
      <c r="A494" s="3" t="s">
        <v>893</v>
      </c>
      <c r="B494" s="3" t="s">
        <v>894</v>
      </c>
      <c r="C494" s="3" t="s">
        <v>9</v>
      </c>
      <c r="D494" s="3" t="s">
        <v>1355</v>
      </c>
      <c r="E494" s="3" t="s">
        <v>2010</v>
      </c>
      <c r="F494" s="3" t="s">
        <v>2011</v>
      </c>
      <c r="G494" s="4">
        <v>122130084</v>
      </c>
      <c r="H494" s="4">
        <v>114730084</v>
      </c>
      <c r="I494" s="4">
        <v>109530084</v>
      </c>
      <c r="J494" s="4">
        <v>124981059</v>
      </c>
      <c r="K494" s="4">
        <v>109530084</v>
      </c>
    </row>
    <row r="495" spans="1:11" x14ac:dyDescent="0.25">
      <c r="A495" s="3" t="s">
        <v>893</v>
      </c>
      <c r="B495" s="3" t="s">
        <v>894</v>
      </c>
      <c r="C495" s="3" t="s">
        <v>9</v>
      </c>
      <c r="D495" s="3" t="s">
        <v>1355</v>
      </c>
      <c r="E495" s="3" t="s">
        <v>2012</v>
      </c>
      <c r="F495" s="3" t="s">
        <v>2013</v>
      </c>
      <c r="G495" s="4">
        <v>2894114</v>
      </c>
      <c r="H495" s="4">
        <v>6855033</v>
      </c>
      <c r="I495" s="4">
        <v>6855033</v>
      </c>
      <c r="J495" s="4">
        <v>6855033</v>
      </c>
      <c r="K495" s="4">
        <v>6855033</v>
      </c>
    </row>
    <row r="496" spans="1:11" x14ac:dyDescent="0.25">
      <c r="A496" s="3" t="s">
        <v>893</v>
      </c>
      <c r="B496" s="3" t="s">
        <v>894</v>
      </c>
      <c r="C496" s="3" t="s">
        <v>9</v>
      </c>
      <c r="D496" s="3" t="s">
        <v>1355</v>
      </c>
      <c r="E496" s="3" t="s">
        <v>2014</v>
      </c>
      <c r="F496" s="3" t="s">
        <v>2015</v>
      </c>
      <c r="G496" s="4">
        <v>1165721</v>
      </c>
      <c r="H496" s="4">
        <v>1130750</v>
      </c>
      <c r="I496" s="4">
        <v>1130750</v>
      </c>
      <c r="J496" s="4">
        <v>1130750</v>
      </c>
      <c r="K496" s="4">
        <v>1130750</v>
      </c>
    </row>
    <row r="497" spans="1:11" x14ac:dyDescent="0.25">
      <c r="A497" s="3" t="s">
        <v>893</v>
      </c>
      <c r="B497" s="3" t="s">
        <v>894</v>
      </c>
      <c r="C497" s="3" t="s">
        <v>9</v>
      </c>
      <c r="D497" s="3" t="s">
        <v>1355</v>
      </c>
      <c r="E497" s="3" t="s">
        <v>2016</v>
      </c>
      <c r="F497" s="3" t="s">
        <v>2017</v>
      </c>
      <c r="G497" s="4">
        <v>111821921</v>
      </c>
      <c r="H497" s="4">
        <v>104086354</v>
      </c>
      <c r="I497" s="4">
        <v>101507832</v>
      </c>
      <c r="J497" s="4">
        <v>104086354</v>
      </c>
      <c r="K497" s="4">
        <v>101507832</v>
      </c>
    </row>
    <row r="498" spans="1:11" x14ac:dyDescent="0.25">
      <c r="A498" s="3" t="s">
        <v>893</v>
      </c>
      <c r="B498" s="3" t="s">
        <v>894</v>
      </c>
      <c r="C498" s="3" t="s">
        <v>9</v>
      </c>
      <c r="D498" s="3" t="s">
        <v>1355</v>
      </c>
      <c r="E498" s="3" t="s">
        <v>2018</v>
      </c>
      <c r="F498" s="3" t="s">
        <v>2019</v>
      </c>
      <c r="G498" s="4">
        <v>0</v>
      </c>
      <c r="H498" s="4">
        <v>10000000</v>
      </c>
      <c r="I498" s="4">
        <v>10000000</v>
      </c>
      <c r="J498" s="4">
        <v>0</v>
      </c>
      <c r="K498" s="4">
        <v>0</v>
      </c>
    </row>
    <row r="499" spans="1:11" x14ac:dyDescent="0.25">
      <c r="A499" s="3" t="s">
        <v>893</v>
      </c>
      <c r="B499" s="3" t="s">
        <v>894</v>
      </c>
      <c r="C499" s="3" t="s">
        <v>9</v>
      </c>
      <c r="D499" s="3" t="s">
        <v>1355</v>
      </c>
      <c r="E499" s="3" t="s">
        <v>2020</v>
      </c>
      <c r="F499" s="3" t="s">
        <v>2021</v>
      </c>
      <c r="G499" s="4">
        <v>4172930</v>
      </c>
      <c r="H499" s="4">
        <v>0</v>
      </c>
      <c r="I499" s="4">
        <v>0</v>
      </c>
      <c r="J499" s="4">
        <v>0</v>
      </c>
      <c r="K499" s="4">
        <v>0</v>
      </c>
    </row>
    <row r="500" spans="1:11" x14ac:dyDescent="0.25">
      <c r="A500" s="3" t="s">
        <v>924</v>
      </c>
      <c r="B500" s="3" t="s">
        <v>925</v>
      </c>
      <c r="C500" s="3" t="s">
        <v>9</v>
      </c>
      <c r="D500" s="3" t="s">
        <v>1355</v>
      </c>
      <c r="E500" s="3" t="s">
        <v>1358</v>
      </c>
      <c r="F500" s="3" t="s">
        <v>1359</v>
      </c>
      <c r="G500" s="4">
        <v>50045</v>
      </c>
      <c r="H500" s="4">
        <v>34218</v>
      </c>
      <c r="I500" s="4">
        <v>34218</v>
      </c>
      <c r="J500" s="4">
        <v>34218</v>
      </c>
      <c r="K500" s="4">
        <v>34218</v>
      </c>
    </row>
    <row r="501" spans="1:11" x14ac:dyDescent="0.25">
      <c r="A501" s="3" t="s">
        <v>924</v>
      </c>
      <c r="B501" s="3" t="s">
        <v>925</v>
      </c>
      <c r="C501" s="3" t="s">
        <v>9</v>
      </c>
      <c r="D501" s="3" t="s">
        <v>1355</v>
      </c>
      <c r="E501" s="3" t="s">
        <v>2022</v>
      </c>
      <c r="F501" s="3" t="s">
        <v>2023</v>
      </c>
      <c r="G501" s="4">
        <v>97663</v>
      </c>
      <c r="H501" s="4">
        <v>94734</v>
      </c>
      <c r="I501" s="4">
        <v>94734</v>
      </c>
      <c r="J501" s="4">
        <v>94734</v>
      </c>
      <c r="K501" s="4">
        <v>94734</v>
      </c>
    </row>
    <row r="502" spans="1:11" x14ac:dyDescent="0.25">
      <c r="A502" s="3" t="s">
        <v>924</v>
      </c>
      <c r="B502" s="3" t="s">
        <v>925</v>
      </c>
      <c r="C502" s="3" t="s">
        <v>9</v>
      </c>
      <c r="D502" s="3" t="s">
        <v>1355</v>
      </c>
      <c r="E502" s="3" t="s">
        <v>2024</v>
      </c>
      <c r="F502" s="3" t="s">
        <v>2025</v>
      </c>
      <c r="G502" s="4">
        <v>274435</v>
      </c>
      <c r="H502" s="4">
        <v>0</v>
      </c>
      <c r="I502" s="4">
        <v>0</v>
      </c>
      <c r="J502" s="4">
        <v>257894</v>
      </c>
      <c r="K502" s="4">
        <v>257894</v>
      </c>
    </row>
    <row r="503" spans="1:11" x14ac:dyDescent="0.25">
      <c r="A503" s="3" t="s">
        <v>924</v>
      </c>
      <c r="B503" s="3" t="s">
        <v>925</v>
      </c>
      <c r="C503" s="3" t="s">
        <v>9</v>
      </c>
      <c r="D503" s="3" t="s">
        <v>1355</v>
      </c>
      <c r="E503" s="3" t="s">
        <v>2026</v>
      </c>
      <c r="F503" s="3" t="s">
        <v>2027</v>
      </c>
      <c r="G503" s="4">
        <v>135335</v>
      </c>
      <c r="H503" s="4">
        <v>124509</v>
      </c>
      <c r="I503" s="4">
        <v>124509</v>
      </c>
      <c r="J503" s="4">
        <v>124509</v>
      </c>
      <c r="K503" s="4">
        <v>124509</v>
      </c>
    </row>
    <row r="504" spans="1:11" x14ac:dyDescent="0.25">
      <c r="A504" s="3" t="s">
        <v>924</v>
      </c>
      <c r="B504" s="3" t="s">
        <v>925</v>
      </c>
      <c r="C504" s="3" t="s">
        <v>9</v>
      </c>
      <c r="D504" s="3" t="s">
        <v>1355</v>
      </c>
      <c r="E504" s="3" t="s">
        <v>2028</v>
      </c>
      <c r="F504" s="3" t="s">
        <v>2029</v>
      </c>
      <c r="G504" s="4">
        <v>84636</v>
      </c>
      <c r="H504" s="4">
        <v>82097</v>
      </c>
      <c r="I504" s="4">
        <v>82097</v>
      </c>
      <c r="J504" s="4">
        <v>82097</v>
      </c>
      <c r="K504" s="4">
        <v>82097</v>
      </c>
    </row>
    <row r="505" spans="1:11" x14ac:dyDescent="0.25">
      <c r="A505" s="3" t="s">
        <v>924</v>
      </c>
      <c r="B505" s="3" t="s">
        <v>925</v>
      </c>
      <c r="C505" s="3" t="s">
        <v>9</v>
      </c>
      <c r="D505" s="3" t="s">
        <v>1355</v>
      </c>
      <c r="E505" s="3" t="s">
        <v>2030</v>
      </c>
      <c r="F505" s="3" t="s">
        <v>2031</v>
      </c>
      <c r="G505" s="4">
        <v>649545</v>
      </c>
      <c r="H505" s="4">
        <v>630059</v>
      </c>
      <c r="I505" s="4">
        <v>630059</v>
      </c>
      <c r="J505" s="4">
        <v>630059</v>
      </c>
      <c r="K505" s="4">
        <v>630059</v>
      </c>
    </row>
    <row r="506" spans="1:11" x14ac:dyDescent="0.25">
      <c r="A506" s="3" t="s">
        <v>924</v>
      </c>
      <c r="B506" s="3" t="s">
        <v>925</v>
      </c>
      <c r="C506" s="3" t="s">
        <v>9</v>
      </c>
      <c r="D506" s="3" t="s">
        <v>1355</v>
      </c>
      <c r="E506" s="3" t="s">
        <v>2032</v>
      </c>
      <c r="F506" s="3" t="s">
        <v>2033</v>
      </c>
      <c r="G506" s="4">
        <v>421421</v>
      </c>
      <c r="H506" s="4">
        <v>387708</v>
      </c>
      <c r="I506" s="4">
        <v>387708</v>
      </c>
      <c r="J506" s="4">
        <v>387708</v>
      </c>
      <c r="K506" s="4">
        <v>387708</v>
      </c>
    </row>
    <row r="507" spans="1:11" x14ac:dyDescent="0.25">
      <c r="A507" s="3" t="s">
        <v>924</v>
      </c>
      <c r="B507" s="3" t="s">
        <v>925</v>
      </c>
      <c r="C507" s="3" t="s">
        <v>9</v>
      </c>
      <c r="D507" s="3" t="s">
        <v>1355</v>
      </c>
      <c r="E507" s="3" t="s">
        <v>2034</v>
      </c>
      <c r="F507" s="3" t="s">
        <v>2035</v>
      </c>
      <c r="G507" s="4">
        <v>116774</v>
      </c>
      <c r="H507" s="4">
        <v>107434</v>
      </c>
      <c r="I507" s="4">
        <v>107434</v>
      </c>
      <c r="J507" s="4">
        <v>107434</v>
      </c>
      <c r="K507" s="4">
        <v>107434</v>
      </c>
    </row>
    <row r="508" spans="1:11" x14ac:dyDescent="0.25">
      <c r="A508" s="3" t="s">
        <v>924</v>
      </c>
      <c r="B508" s="3" t="s">
        <v>925</v>
      </c>
      <c r="C508" s="3" t="s">
        <v>9</v>
      </c>
      <c r="D508" s="3" t="s">
        <v>1355</v>
      </c>
      <c r="E508" s="3" t="s">
        <v>2036</v>
      </c>
      <c r="F508" s="3" t="s">
        <v>2037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</row>
    <row r="509" spans="1:11" x14ac:dyDescent="0.25">
      <c r="A509" s="3" t="s">
        <v>936</v>
      </c>
      <c r="B509" s="3" t="s">
        <v>937</v>
      </c>
      <c r="C509" s="3" t="s">
        <v>9</v>
      </c>
      <c r="D509" s="3" t="s">
        <v>1355</v>
      </c>
      <c r="E509" s="3" t="s">
        <v>1356</v>
      </c>
      <c r="F509" s="3" t="s">
        <v>1357</v>
      </c>
      <c r="G509" s="4">
        <v>0</v>
      </c>
      <c r="H509" s="4">
        <v>0</v>
      </c>
      <c r="I509" s="4">
        <v>1937390</v>
      </c>
      <c r="J509" s="4">
        <v>0</v>
      </c>
      <c r="K509" s="4">
        <v>1937390</v>
      </c>
    </row>
    <row r="510" spans="1:11" x14ac:dyDescent="0.25">
      <c r="A510" s="3" t="s">
        <v>936</v>
      </c>
      <c r="B510" s="3" t="s">
        <v>937</v>
      </c>
      <c r="C510" s="3" t="s">
        <v>9</v>
      </c>
      <c r="D510" s="3" t="s">
        <v>1355</v>
      </c>
      <c r="E510" s="3" t="s">
        <v>1358</v>
      </c>
      <c r="F510" s="3" t="s">
        <v>1359</v>
      </c>
      <c r="G510" s="4">
        <v>0</v>
      </c>
      <c r="H510" s="4">
        <v>0</v>
      </c>
      <c r="I510" s="4">
        <v>38042</v>
      </c>
      <c r="J510" s="4">
        <v>0</v>
      </c>
      <c r="K510" s="4">
        <v>38042</v>
      </c>
    </row>
    <row r="511" spans="1:11" x14ac:dyDescent="0.25">
      <c r="A511" s="3" t="s">
        <v>936</v>
      </c>
      <c r="B511" s="3" t="s">
        <v>937</v>
      </c>
      <c r="C511" s="3" t="s">
        <v>410</v>
      </c>
      <c r="D511" s="3" t="s">
        <v>1600</v>
      </c>
      <c r="E511" s="3" t="s">
        <v>1356</v>
      </c>
      <c r="F511" s="3" t="s">
        <v>1357</v>
      </c>
      <c r="G511" s="4">
        <v>0</v>
      </c>
      <c r="H511" s="4">
        <v>0</v>
      </c>
      <c r="I511" s="4">
        <v>729528</v>
      </c>
      <c r="J511" s="4">
        <v>0</v>
      </c>
      <c r="K511" s="4">
        <v>563785</v>
      </c>
    </row>
    <row r="512" spans="1:11" x14ac:dyDescent="0.25">
      <c r="A512" s="3" t="s">
        <v>936</v>
      </c>
      <c r="B512" s="3" t="s">
        <v>937</v>
      </c>
      <c r="C512" s="3" t="s">
        <v>410</v>
      </c>
      <c r="D512" s="3" t="s">
        <v>1600</v>
      </c>
      <c r="E512" s="3" t="s">
        <v>1358</v>
      </c>
      <c r="F512" s="3" t="s">
        <v>1359</v>
      </c>
      <c r="G512" s="4">
        <v>0</v>
      </c>
      <c r="H512" s="4">
        <v>0</v>
      </c>
      <c r="I512" s="4">
        <v>2527267</v>
      </c>
      <c r="J512" s="4">
        <v>0</v>
      </c>
      <c r="K512" s="4">
        <v>2386767</v>
      </c>
    </row>
    <row r="513" spans="1:11" x14ac:dyDescent="0.25">
      <c r="A513" s="3" t="s">
        <v>936</v>
      </c>
      <c r="B513" s="3" t="s">
        <v>937</v>
      </c>
      <c r="C513" s="3" t="s">
        <v>410</v>
      </c>
      <c r="D513" s="3" t="s">
        <v>1600</v>
      </c>
      <c r="E513" s="3" t="s">
        <v>1417</v>
      </c>
      <c r="F513" s="3" t="s">
        <v>1418</v>
      </c>
      <c r="G513" s="4">
        <v>0</v>
      </c>
      <c r="H513" s="4">
        <v>0</v>
      </c>
      <c r="I513" s="4">
        <v>574832</v>
      </c>
      <c r="J513" s="4">
        <v>0</v>
      </c>
      <c r="K513" s="4">
        <v>430912</v>
      </c>
    </row>
    <row r="514" spans="1:11" x14ac:dyDescent="0.25">
      <c r="A514" s="3" t="s">
        <v>945</v>
      </c>
      <c r="B514" s="3" t="s">
        <v>946</v>
      </c>
      <c r="C514" s="3" t="s">
        <v>9</v>
      </c>
      <c r="D514" s="3" t="s">
        <v>1355</v>
      </c>
      <c r="E514" s="3" t="s">
        <v>1356</v>
      </c>
      <c r="F514" s="3" t="s">
        <v>1357</v>
      </c>
      <c r="G514" s="4">
        <v>44711354</v>
      </c>
      <c r="H514" s="4">
        <v>39868161</v>
      </c>
      <c r="I514" s="4">
        <v>39868161</v>
      </c>
      <c r="J514" s="4">
        <v>44907321</v>
      </c>
      <c r="K514" s="4">
        <v>44948571</v>
      </c>
    </row>
    <row r="515" spans="1:11" x14ac:dyDescent="0.25">
      <c r="A515" s="3" t="s">
        <v>945</v>
      </c>
      <c r="B515" s="3" t="s">
        <v>946</v>
      </c>
      <c r="C515" s="3" t="s">
        <v>9</v>
      </c>
      <c r="D515" s="3" t="s">
        <v>1355</v>
      </c>
      <c r="E515" s="3" t="s">
        <v>1358</v>
      </c>
      <c r="F515" s="3" t="s">
        <v>1359</v>
      </c>
      <c r="G515" s="4">
        <v>15504772</v>
      </c>
      <c r="H515" s="4">
        <v>9059272</v>
      </c>
      <c r="I515" s="4">
        <v>9503151</v>
      </c>
      <c r="J515" s="4">
        <v>13364982</v>
      </c>
      <c r="K515" s="4">
        <v>14275741</v>
      </c>
    </row>
    <row r="516" spans="1:11" x14ac:dyDescent="0.25">
      <c r="A516" s="3" t="s">
        <v>945</v>
      </c>
      <c r="B516" s="3" t="s">
        <v>946</v>
      </c>
      <c r="C516" s="3" t="s">
        <v>9</v>
      </c>
      <c r="D516" s="3" t="s">
        <v>1355</v>
      </c>
      <c r="E516" s="3" t="s">
        <v>1360</v>
      </c>
      <c r="F516" s="3" t="s">
        <v>1361</v>
      </c>
      <c r="G516" s="4">
        <v>298762</v>
      </c>
      <c r="H516" s="4">
        <v>75000</v>
      </c>
      <c r="I516" s="4">
        <v>75000</v>
      </c>
      <c r="J516" s="4">
        <v>100000</v>
      </c>
      <c r="K516" s="4">
        <v>100000</v>
      </c>
    </row>
    <row r="517" spans="1:11" x14ac:dyDescent="0.25">
      <c r="A517" s="3" t="s">
        <v>945</v>
      </c>
      <c r="B517" s="3" t="s">
        <v>946</v>
      </c>
      <c r="C517" s="3" t="s">
        <v>9</v>
      </c>
      <c r="D517" s="3" t="s">
        <v>1355</v>
      </c>
      <c r="E517" s="3" t="s">
        <v>2038</v>
      </c>
      <c r="F517" s="3" t="s">
        <v>2039</v>
      </c>
      <c r="G517" s="4">
        <v>65645</v>
      </c>
      <c r="H517" s="4">
        <v>0</v>
      </c>
      <c r="I517" s="4">
        <v>0</v>
      </c>
      <c r="J517" s="4">
        <v>0</v>
      </c>
      <c r="K517" s="4">
        <v>0</v>
      </c>
    </row>
    <row r="518" spans="1:11" x14ac:dyDescent="0.25">
      <c r="A518" s="3" t="s">
        <v>945</v>
      </c>
      <c r="B518" s="3" t="s">
        <v>946</v>
      </c>
      <c r="C518" s="3" t="s">
        <v>9</v>
      </c>
      <c r="D518" s="3" t="s">
        <v>1355</v>
      </c>
      <c r="E518" s="3" t="s">
        <v>2040</v>
      </c>
      <c r="F518" s="3" t="s">
        <v>2041</v>
      </c>
      <c r="G518" s="4">
        <v>111565</v>
      </c>
      <c r="H518" s="4">
        <v>0</v>
      </c>
      <c r="I518" s="4">
        <v>0</v>
      </c>
      <c r="J518" s="4">
        <v>0</v>
      </c>
      <c r="K518" s="4">
        <v>0</v>
      </c>
    </row>
    <row r="519" spans="1:11" x14ac:dyDescent="0.25">
      <c r="A519" s="3" t="s">
        <v>945</v>
      </c>
      <c r="B519" s="3" t="s">
        <v>946</v>
      </c>
      <c r="C519" s="3" t="s">
        <v>9</v>
      </c>
      <c r="D519" s="3" t="s">
        <v>1355</v>
      </c>
      <c r="E519" s="3" t="s">
        <v>2042</v>
      </c>
      <c r="F519" s="3" t="s">
        <v>2043</v>
      </c>
      <c r="G519" s="4">
        <v>452875</v>
      </c>
      <c r="H519" s="4">
        <v>430232</v>
      </c>
      <c r="I519" s="4">
        <v>430232</v>
      </c>
      <c r="J519" s="4">
        <v>452875</v>
      </c>
      <c r="K519" s="4">
        <v>452875</v>
      </c>
    </row>
    <row r="520" spans="1:11" x14ac:dyDescent="0.25">
      <c r="A520" s="3" t="s">
        <v>945</v>
      </c>
      <c r="B520" s="3" t="s">
        <v>946</v>
      </c>
      <c r="C520" s="3" t="s">
        <v>9</v>
      </c>
      <c r="D520" s="3" t="s">
        <v>1355</v>
      </c>
      <c r="E520" s="3" t="s">
        <v>2044</v>
      </c>
      <c r="F520" s="3" t="s">
        <v>2045</v>
      </c>
      <c r="G520" s="4">
        <v>0</v>
      </c>
      <c r="H520" s="4">
        <v>100000</v>
      </c>
      <c r="I520" s="4">
        <v>100000</v>
      </c>
      <c r="J520" s="4">
        <v>100000</v>
      </c>
      <c r="K520" s="4">
        <v>100000</v>
      </c>
    </row>
    <row r="521" spans="1:11" x14ac:dyDescent="0.25">
      <c r="A521" s="3" t="s">
        <v>945</v>
      </c>
      <c r="B521" s="3" t="s">
        <v>946</v>
      </c>
      <c r="C521" s="3" t="s">
        <v>9</v>
      </c>
      <c r="D521" s="3" t="s">
        <v>1355</v>
      </c>
      <c r="E521" s="3" t="s">
        <v>2046</v>
      </c>
      <c r="F521" s="3" t="s">
        <v>2047</v>
      </c>
      <c r="G521" s="4">
        <v>0</v>
      </c>
      <c r="H521" s="4">
        <v>400000</v>
      </c>
      <c r="I521" s="4">
        <v>400000</v>
      </c>
      <c r="J521" s="4">
        <v>500000</v>
      </c>
      <c r="K521" s="4">
        <v>500000</v>
      </c>
    </row>
    <row r="522" spans="1:11" x14ac:dyDescent="0.25">
      <c r="A522" s="3" t="s">
        <v>945</v>
      </c>
      <c r="B522" s="3" t="s">
        <v>946</v>
      </c>
      <c r="C522" s="3" t="s">
        <v>9</v>
      </c>
      <c r="D522" s="3" t="s">
        <v>1355</v>
      </c>
      <c r="E522" s="3" t="s">
        <v>2048</v>
      </c>
      <c r="F522" s="3" t="s">
        <v>2049</v>
      </c>
      <c r="G522" s="4">
        <v>377944</v>
      </c>
      <c r="H522" s="4">
        <v>0</v>
      </c>
      <c r="I522" s="4">
        <v>0</v>
      </c>
      <c r="J522" s="4">
        <v>377944</v>
      </c>
      <c r="K522" s="4">
        <v>377944</v>
      </c>
    </row>
    <row r="523" spans="1:11" x14ac:dyDescent="0.25">
      <c r="A523" s="3" t="s">
        <v>945</v>
      </c>
      <c r="B523" s="3" t="s">
        <v>946</v>
      </c>
      <c r="C523" s="3" t="s">
        <v>9</v>
      </c>
      <c r="D523" s="3" t="s">
        <v>1355</v>
      </c>
      <c r="E523" s="3" t="s">
        <v>2050</v>
      </c>
      <c r="F523" s="3" t="s">
        <v>2051</v>
      </c>
      <c r="G523" s="4">
        <v>170652</v>
      </c>
      <c r="H523" s="4">
        <v>183750</v>
      </c>
      <c r="I523" s="4">
        <v>183750</v>
      </c>
      <c r="J523" s="4">
        <v>183750</v>
      </c>
      <c r="K523" s="4">
        <v>183750</v>
      </c>
    </row>
    <row r="524" spans="1:11" x14ac:dyDescent="0.25">
      <c r="A524" s="3" t="s">
        <v>974</v>
      </c>
      <c r="B524" s="3" t="s">
        <v>975</v>
      </c>
      <c r="C524" s="3" t="s">
        <v>9</v>
      </c>
      <c r="D524" s="3" t="s">
        <v>1355</v>
      </c>
      <c r="E524" s="3" t="s">
        <v>1356</v>
      </c>
      <c r="F524" s="3" t="s">
        <v>1357</v>
      </c>
      <c r="G524" s="4">
        <v>2047881</v>
      </c>
      <c r="H524" s="4">
        <v>0</v>
      </c>
      <c r="I524" s="4">
        <v>0</v>
      </c>
      <c r="J524" s="4">
        <v>0</v>
      </c>
      <c r="K524" s="4">
        <v>0</v>
      </c>
    </row>
    <row r="525" spans="1:11" x14ac:dyDescent="0.25">
      <c r="A525" s="3" t="s">
        <v>974</v>
      </c>
      <c r="B525" s="3" t="s">
        <v>975</v>
      </c>
      <c r="C525" s="3" t="s">
        <v>9</v>
      </c>
      <c r="D525" s="3" t="s">
        <v>1355</v>
      </c>
      <c r="E525" s="3" t="s">
        <v>1358</v>
      </c>
      <c r="F525" s="3" t="s">
        <v>1359</v>
      </c>
      <c r="G525" s="4">
        <v>178760</v>
      </c>
      <c r="H525" s="4">
        <v>0</v>
      </c>
      <c r="I525" s="4">
        <v>0</v>
      </c>
      <c r="J525" s="4">
        <v>0</v>
      </c>
      <c r="K525" s="4">
        <v>0</v>
      </c>
    </row>
    <row r="526" spans="1:11" x14ac:dyDescent="0.25">
      <c r="A526" s="3" t="s">
        <v>980</v>
      </c>
      <c r="B526" s="3" t="s">
        <v>981</v>
      </c>
      <c r="C526" s="3" t="s">
        <v>9</v>
      </c>
      <c r="D526" s="3" t="s">
        <v>1355</v>
      </c>
      <c r="E526" s="3" t="s">
        <v>1356</v>
      </c>
      <c r="F526" s="3" t="s">
        <v>1357</v>
      </c>
      <c r="G526" s="4">
        <v>11390132</v>
      </c>
      <c r="H526" s="4">
        <v>10462986</v>
      </c>
      <c r="I526" s="4">
        <v>10462986</v>
      </c>
      <c r="J526" s="4">
        <v>10462986</v>
      </c>
      <c r="K526" s="4">
        <v>10462986</v>
      </c>
    </row>
    <row r="527" spans="1:11" x14ac:dyDescent="0.25">
      <c r="A527" s="3" t="s">
        <v>980</v>
      </c>
      <c r="B527" s="3" t="s">
        <v>981</v>
      </c>
      <c r="C527" s="3" t="s">
        <v>9</v>
      </c>
      <c r="D527" s="3" t="s">
        <v>1355</v>
      </c>
      <c r="E527" s="3" t="s">
        <v>1358</v>
      </c>
      <c r="F527" s="3" t="s">
        <v>1359</v>
      </c>
      <c r="G527" s="4">
        <v>923822</v>
      </c>
      <c r="H527" s="4">
        <v>1099084</v>
      </c>
      <c r="I527" s="4">
        <v>1099084</v>
      </c>
      <c r="J527" s="4">
        <v>1100084</v>
      </c>
      <c r="K527" s="4">
        <v>900084</v>
      </c>
    </row>
    <row r="528" spans="1:11" x14ac:dyDescent="0.25">
      <c r="A528" s="3" t="s">
        <v>980</v>
      </c>
      <c r="B528" s="3" t="s">
        <v>981</v>
      </c>
      <c r="C528" s="3" t="s">
        <v>9</v>
      </c>
      <c r="D528" s="3" t="s">
        <v>1355</v>
      </c>
      <c r="E528" s="3" t="s">
        <v>2052</v>
      </c>
      <c r="F528" s="3" t="s">
        <v>2053</v>
      </c>
      <c r="G528" s="4">
        <v>40894</v>
      </c>
      <c r="H528" s="4">
        <v>39668</v>
      </c>
      <c r="I528" s="4">
        <v>39668</v>
      </c>
      <c r="J528" s="4">
        <v>39668</v>
      </c>
      <c r="K528" s="4">
        <v>39668</v>
      </c>
    </row>
    <row r="529" spans="1:11" x14ac:dyDescent="0.25">
      <c r="A529" s="3" t="s">
        <v>980</v>
      </c>
      <c r="B529" s="3" t="s">
        <v>981</v>
      </c>
      <c r="C529" s="3" t="s">
        <v>9</v>
      </c>
      <c r="D529" s="3" t="s">
        <v>1355</v>
      </c>
      <c r="E529" s="3" t="s">
        <v>2054</v>
      </c>
      <c r="F529" s="3" t="s">
        <v>2055</v>
      </c>
      <c r="G529" s="4">
        <v>938648</v>
      </c>
      <c r="H529" s="4">
        <v>910489</v>
      </c>
      <c r="I529" s="4">
        <v>910489</v>
      </c>
      <c r="J529" s="4">
        <v>910489</v>
      </c>
      <c r="K529" s="4">
        <v>910489</v>
      </c>
    </row>
    <row r="530" spans="1:11" x14ac:dyDescent="0.25">
      <c r="A530" s="3" t="s">
        <v>980</v>
      </c>
      <c r="B530" s="3" t="s">
        <v>981</v>
      </c>
      <c r="C530" s="3" t="s">
        <v>9</v>
      </c>
      <c r="D530" s="3" t="s">
        <v>1355</v>
      </c>
      <c r="E530" s="3" t="s">
        <v>1699</v>
      </c>
      <c r="F530" s="3" t="s">
        <v>1700</v>
      </c>
      <c r="G530" s="4">
        <v>920048</v>
      </c>
      <c r="H530" s="4">
        <v>0</v>
      </c>
      <c r="I530" s="4">
        <v>0</v>
      </c>
      <c r="J530" s="4">
        <v>0</v>
      </c>
      <c r="K530" s="4">
        <v>0</v>
      </c>
    </row>
    <row r="531" spans="1:11" x14ac:dyDescent="0.25">
      <c r="A531" s="3" t="s">
        <v>980</v>
      </c>
      <c r="B531" s="3" t="s">
        <v>981</v>
      </c>
      <c r="C531" s="3" t="s">
        <v>9</v>
      </c>
      <c r="D531" s="3" t="s">
        <v>1355</v>
      </c>
      <c r="E531" s="3" t="s">
        <v>2056</v>
      </c>
      <c r="F531" s="3" t="s">
        <v>2057</v>
      </c>
      <c r="G531" s="4">
        <v>885000</v>
      </c>
      <c r="H531" s="4">
        <v>550000</v>
      </c>
      <c r="I531" s="4">
        <v>550000</v>
      </c>
      <c r="J531" s="4">
        <v>850000</v>
      </c>
      <c r="K531" s="4">
        <v>850000</v>
      </c>
    </row>
    <row r="532" spans="1:11" x14ac:dyDescent="0.25">
      <c r="A532" s="3" t="s">
        <v>980</v>
      </c>
      <c r="B532" s="3" t="s">
        <v>981</v>
      </c>
      <c r="C532" s="3" t="s">
        <v>9</v>
      </c>
      <c r="D532" s="3" t="s">
        <v>1355</v>
      </c>
      <c r="E532" s="3" t="s">
        <v>2058</v>
      </c>
      <c r="F532" s="3" t="s">
        <v>2059</v>
      </c>
      <c r="G532" s="4">
        <v>0</v>
      </c>
      <c r="H532" s="4">
        <v>5000000</v>
      </c>
      <c r="I532" s="4">
        <v>5000000</v>
      </c>
      <c r="J532" s="4">
        <v>0</v>
      </c>
      <c r="K532" s="4">
        <v>0</v>
      </c>
    </row>
    <row r="533" spans="1:11" x14ac:dyDescent="0.25">
      <c r="A533" s="3" t="s">
        <v>980</v>
      </c>
      <c r="B533" s="3" t="s">
        <v>981</v>
      </c>
      <c r="C533" s="3" t="s">
        <v>9</v>
      </c>
      <c r="D533" s="3" t="s">
        <v>1355</v>
      </c>
      <c r="E533" s="3" t="s">
        <v>2060</v>
      </c>
      <c r="F533" s="3" t="s">
        <v>2061</v>
      </c>
      <c r="G533" s="4">
        <v>27300000</v>
      </c>
      <c r="H533" s="4">
        <v>22698511</v>
      </c>
      <c r="I533" s="4">
        <v>23492959</v>
      </c>
      <c r="J533" s="4">
        <v>27185377</v>
      </c>
      <c r="K533" s="4">
        <v>28166177</v>
      </c>
    </row>
    <row r="534" spans="1:11" x14ac:dyDescent="0.25">
      <c r="A534" s="3" t="s">
        <v>980</v>
      </c>
      <c r="B534" s="3" t="s">
        <v>981</v>
      </c>
      <c r="C534" s="3" t="s">
        <v>9</v>
      </c>
      <c r="D534" s="3" t="s">
        <v>1355</v>
      </c>
      <c r="E534" s="3" t="s">
        <v>2062</v>
      </c>
      <c r="F534" s="3" t="s">
        <v>2063</v>
      </c>
      <c r="G534" s="4">
        <v>66730441</v>
      </c>
      <c r="H534" s="4">
        <v>55705082</v>
      </c>
      <c r="I534" s="4">
        <v>55705082</v>
      </c>
      <c r="J534" s="4">
        <v>66730441</v>
      </c>
      <c r="K534" s="4">
        <v>66730441</v>
      </c>
    </row>
    <row r="535" spans="1:11" x14ac:dyDescent="0.25">
      <c r="A535" s="3" t="s">
        <v>980</v>
      </c>
      <c r="B535" s="3" t="s">
        <v>981</v>
      </c>
      <c r="C535" s="3" t="s">
        <v>9</v>
      </c>
      <c r="D535" s="3" t="s">
        <v>1355</v>
      </c>
      <c r="E535" s="3" t="s">
        <v>2064</v>
      </c>
      <c r="F535" s="3" t="s">
        <v>2065</v>
      </c>
      <c r="G535" s="4">
        <v>114950770</v>
      </c>
      <c r="H535" s="4">
        <v>54909447</v>
      </c>
      <c r="I535" s="4">
        <v>54909447</v>
      </c>
      <c r="J535" s="4">
        <v>115950770</v>
      </c>
      <c r="K535" s="4">
        <v>115950770</v>
      </c>
    </row>
    <row r="536" spans="1:11" x14ac:dyDescent="0.25">
      <c r="A536" s="3" t="s">
        <v>980</v>
      </c>
      <c r="B536" s="3" t="s">
        <v>981</v>
      </c>
      <c r="C536" s="3" t="s">
        <v>9</v>
      </c>
      <c r="D536" s="3" t="s">
        <v>1355</v>
      </c>
      <c r="E536" s="3" t="s">
        <v>2066</v>
      </c>
      <c r="F536" s="3" t="s">
        <v>2067</v>
      </c>
      <c r="G536" s="4">
        <v>374065</v>
      </c>
      <c r="H536" s="4">
        <v>374065</v>
      </c>
      <c r="I536" s="4">
        <v>374065</v>
      </c>
      <c r="J536" s="4">
        <v>374065</v>
      </c>
      <c r="K536" s="4">
        <v>374065</v>
      </c>
    </row>
    <row r="537" spans="1:11" x14ac:dyDescent="0.25">
      <c r="A537" s="3" t="s">
        <v>980</v>
      </c>
      <c r="B537" s="3" t="s">
        <v>981</v>
      </c>
      <c r="C537" s="3" t="s">
        <v>9</v>
      </c>
      <c r="D537" s="3" t="s">
        <v>1355</v>
      </c>
      <c r="E537" s="3" t="s">
        <v>2068</v>
      </c>
      <c r="F537" s="3" t="s">
        <v>2069</v>
      </c>
      <c r="G537" s="4">
        <v>5423986</v>
      </c>
      <c r="H537" s="4">
        <v>0</v>
      </c>
      <c r="I537" s="4">
        <v>0</v>
      </c>
      <c r="J537" s="4">
        <v>5423986</v>
      </c>
      <c r="K537" s="4">
        <v>5423986</v>
      </c>
    </row>
    <row r="538" spans="1:11" x14ac:dyDescent="0.25">
      <c r="A538" s="3" t="s">
        <v>980</v>
      </c>
      <c r="B538" s="3" t="s">
        <v>981</v>
      </c>
      <c r="C538" s="3" t="s">
        <v>9</v>
      </c>
      <c r="D538" s="3" t="s">
        <v>1355</v>
      </c>
      <c r="E538" s="3" t="s">
        <v>2070</v>
      </c>
      <c r="F538" s="3" t="s">
        <v>2071</v>
      </c>
      <c r="G538" s="4">
        <v>19176502</v>
      </c>
      <c r="H538" s="4">
        <v>0</v>
      </c>
      <c r="I538" s="4">
        <v>0</v>
      </c>
      <c r="J538" s="4">
        <v>0</v>
      </c>
      <c r="K538" s="4">
        <v>0</v>
      </c>
    </row>
    <row r="539" spans="1:11" x14ac:dyDescent="0.25">
      <c r="A539" s="3" t="s">
        <v>980</v>
      </c>
      <c r="B539" s="3" t="s">
        <v>981</v>
      </c>
      <c r="C539" s="3" t="s">
        <v>9</v>
      </c>
      <c r="D539" s="3" t="s">
        <v>1355</v>
      </c>
      <c r="E539" s="3" t="s">
        <v>2072</v>
      </c>
      <c r="F539" s="3" t="s">
        <v>2073</v>
      </c>
      <c r="G539" s="4">
        <v>112221</v>
      </c>
      <c r="H539" s="4">
        <v>65000</v>
      </c>
      <c r="I539" s="4">
        <v>65000</v>
      </c>
      <c r="J539" s="4">
        <v>65000</v>
      </c>
      <c r="K539" s="4">
        <v>65000</v>
      </c>
    </row>
    <row r="540" spans="1:11" x14ac:dyDescent="0.25">
      <c r="A540" s="3" t="s">
        <v>980</v>
      </c>
      <c r="B540" s="3" t="s">
        <v>981</v>
      </c>
      <c r="C540" s="3" t="s">
        <v>9</v>
      </c>
      <c r="D540" s="3" t="s">
        <v>1355</v>
      </c>
      <c r="E540" s="3" t="s">
        <v>2074</v>
      </c>
      <c r="F540" s="3" t="s">
        <v>2075</v>
      </c>
      <c r="G540" s="4">
        <v>2777546</v>
      </c>
      <c r="H540" s="4">
        <v>2777546</v>
      </c>
      <c r="I540" s="4">
        <v>2777546</v>
      </c>
      <c r="J540" s="4">
        <v>2777546</v>
      </c>
      <c r="K540" s="4">
        <v>2777546</v>
      </c>
    </row>
    <row r="541" spans="1:11" x14ac:dyDescent="0.25">
      <c r="A541" s="3" t="s">
        <v>980</v>
      </c>
      <c r="B541" s="3" t="s">
        <v>981</v>
      </c>
      <c r="C541" s="3" t="s">
        <v>9</v>
      </c>
      <c r="D541" s="3" t="s">
        <v>1355</v>
      </c>
      <c r="E541" s="3" t="s">
        <v>2076</v>
      </c>
      <c r="F541" s="3" t="s">
        <v>2077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</row>
    <row r="542" spans="1:11" x14ac:dyDescent="0.25">
      <c r="A542" s="3" t="s">
        <v>980</v>
      </c>
      <c r="B542" s="3" t="s">
        <v>981</v>
      </c>
      <c r="C542" s="3" t="s">
        <v>9</v>
      </c>
      <c r="D542" s="3" t="s">
        <v>1355</v>
      </c>
      <c r="E542" s="3" t="s">
        <v>2078</v>
      </c>
      <c r="F542" s="3" t="s">
        <v>2079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</row>
    <row r="543" spans="1:11" x14ac:dyDescent="0.25">
      <c r="A543" s="3" t="s">
        <v>980</v>
      </c>
      <c r="B543" s="3" t="s">
        <v>981</v>
      </c>
      <c r="C543" s="3" t="s">
        <v>9</v>
      </c>
      <c r="D543" s="3" t="s">
        <v>1355</v>
      </c>
      <c r="E543" s="3" t="s">
        <v>2080</v>
      </c>
      <c r="F543" s="3" t="s">
        <v>2081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</row>
    <row r="544" spans="1:11" x14ac:dyDescent="0.25">
      <c r="A544" s="3" t="s">
        <v>980</v>
      </c>
      <c r="B544" s="3" t="s">
        <v>981</v>
      </c>
      <c r="C544" s="3" t="s">
        <v>9</v>
      </c>
      <c r="D544" s="3" t="s">
        <v>1355</v>
      </c>
      <c r="E544" s="3" t="s">
        <v>2082</v>
      </c>
      <c r="F544" s="3" t="s">
        <v>2083</v>
      </c>
      <c r="G544" s="4">
        <v>0</v>
      </c>
      <c r="H544" s="4">
        <v>0</v>
      </c>
      <c r="I544" s="4">
        <v>0</v>
      </c>
      <c r="J544" s="4">
        <v>95000000</v>
      </c>
      <c r="K544" s="4">
        <v>100000000</v>
      </c>
    </row>
    <row r="545" spans="1:11" x14ac:dyDescent="0.25">
      <c r="A545" s="3" t="s">
        <v>980</v>
      </c>
      <c r="B545" s="3" t="s">
        <v>981</v>
      </c>
      <c r="C545" s="3" t="s">
        <v>1029</v>
      </c>
      <c r="D545" s="3" t="s">
        <v>2084</v>
      </c>
      <c r="E545" s="3" t="s">
        <v>2076</v>
      </c>
      <c r="F545" s="3" t="s">
        <v>2077</v>
      </c>
      <c r="G545" s="4">
        <v>185000000</v>
      </c>
      <c r="H545" s="4">
        <v>50000000</v>
      </c>
      <c r="I545" s="4">
        <v>50000000</v>
      </c>
      <c r="J545" s="4">
        <v>176621895</v>
      </c>
      <c r="K545" s="4">
        <v>176621895</v>
      </c>
    </row>
    <row r="546" spans="1:11" x14ac:dyDescent="0.25">
      <c r="A546" s="3" t="s">
        <v>980</v>
      </c>
      <c r="B546" s="3" t="s">
        <v>981</v>
      </c>
      <c r="C546" s="3" t="s">
        <v>410</v>
      </c>
      <c r="D546" s="3" t="s">
        <v>1600</v>
      </c>
      <c r="E546" s="3" t="s">
        <v>1356</v>
      </c>
      <c r="F546" s="3" t="s">
        <v>1357</v>
      </c>
      <c r="G546" s="4">
        <v>313882</v>
      </c>
      <c r="H546" s="4">
        <v>313882</v>
      </c>
      <c r="I546" s="4">
        <v>313882</v>
      </c>
      <c r="J546" s="4">
        <v>313882</v>
      </c>
      <c r="K546" s="4">
        <v>313882</v>
      </c>
    </row>
    <row r="547" spans="1:11" x14ac:dyDescent="0.25">
      <c r="A547" s="3" t="s">
        <v>980</v>
      </c>
      <c r="B547" s="3" t="s">
        <v>981</v>
      </c>
      <c r="C547" s="3" t="s">
        <v>410</v>
      </c>
      <c r="D547" s="3" t="s">
        <v>1600</v>
      </c>
      <c r="E547" s="3" t="s">
        <v>1358</v>
      </c>
      <c r="F547" s="3" t="s">
        <v>1359</v>
      </c>
      <c r="G547" s="4">
        <v>6012</v>
      </c>
      <c r="H547" s="4">
        <v>6012</v>
      </c>
      <c r="I547" s="4">
        <v>6012</v>
      </c>
      <c r="J547" s="4">
        <v>6012</v>
      </c>
      <c r="K547" s="4">
        <v>6012</v>
      </c>
    </row>
    <row r="548" spans="1:11" x14ac:dyDescent="0.25">
      <c r="A548" s="3" t="s">
        <v>980</v>
      </c>
      <c r="B548" s="3" t="s">
        <v>981</v>
      </c>
      <c r="C548" s="3" t="s">
        <v>410</v>
      </c>
      <c r="D548" s="3" t="s">
        <v>1600</v>
      </c>
      <c r="E548" s="3" t="s">
        <v>1417</v>
      </c>
      <c r="F548" s="3" t="s">
        <v>1418</v>
      </c>
      <c r="G548" s="4">
        <v>200882</v>
      </c>
      <c r="H548" s="4">
        <v>200882</v>
      </c>
      <c r="I548" s="4">
        <v>200882</v>
      </c>
      <c r="J548" s="4">
        <v>200882</v>
      </c>
      <c r="K548" s="4">
        <v>200882</v>
      </c>
    </row>
    <row r="549" spans="1:11" x14ac:dyDescent="0.25">
      <c r="A549" s="3" t="s">
        <v>980</v>
      </c>
      <c r="B549" s="3" t="s">
        <v>981</v>
      </c>
      <c r="C549" s="3" t="s">
        <v>1032</v>
      </c>
      <c r="D549" s="3" t="s">
        <v>2085</v>
      </c>
      <c r="E549" s="3" t="s">
        <v>2086</v>
      </c>
      <c r="F549" s="3" t="s">
        <v>2087</v>
      </c>
      <c r="G549" s="4">
        <v>58076612</v>
      </c>
      <c r="H549" s="4">
        <v>0</v>
      </c>
      <c r="I549" s="4">
        <v>0</v>
      </c>
      <c r="J549" s="4">
        <v>59076612</v>
      </c>
      <c r="K549" s="4">
        <v>59076612</v>
      </c>
    </row>
    <row r="550" spans="1:11" x14ac:dyDescent="0.25">
      <c r="A550" s="3" t="s">
        <v>980</v>
      </c>
      <c r="B550" s="3" t="s">
        <v>981</v>
      </c>
      <c r="C550" s="3" t="s">
        <v>1037</v>
      </c>
      <c r="D550" s="3" t="s">
        <v>2088</v>
      </c>
      <c r="E550" s="3" t="s">
        <v>2089</v>
      </c>
      <c r="F550" s="3" t="s">
        <v>2353</v>
      </c>
      <c r="G550" s="4">
        <v>0</v>
      </c>
      <c r="H550" s="4">
        <v>0</v>
      </c>
      <c r="I550" s="4">
        <v>0</v>
      </c>
      <c r="J550" s="4">
        <v>61000000</v>
      </c>
      <c r="K550" s="4">
        <v>63500000</v>
      </c>
    </row>
    <row r="551" spans="1:11" x14ac:dyDescent="0.25">
      <c r="A551" s="3" t="s">
        <v>1039</v>
      </c>
      <c r="B551" s="3" t="s">
        <v>1040</v>
      </c>
      <c r="C551" s="3" t="s">
        <v>9</v>
      </c>
      <c r="D551" s="3" t="s">
        <v>1355</v>
      </c>
      <c r="E551" s="3" t="s">
        <v>2090</v>
      </c>
      <c r="F551" s="3" t="s">
        <v>2091</v>
      </c>
      <c r="G551" s="4">
        <v>18473255</v>
      </c>
      <c r="H551" s="4">
        <v>317050763</v>
      </c>
      <c r="I551" s="4">
        <v>484497698</v>
      </c>
      <c r="J551" s="4">
        <v>317050763</v>
      </c>
      <c r="K551" s="4">
        <v>484497698</v>
      </c>
    </row>
    <row r="552" spans="1:11" x14ac:dyDescent="0.25">
      <c r="A552" s="3" t="s">
        <v>1039</v>
      </c>
      <c r="B552" s="3" t="s">
        <v>1040</v>
      </c>
      <c r="C552" s="3" t="s">
        <v>112</v>
      </c>
      <c r="D552" s="3" t="s">
        <v>1414</v>
      </c>
      <c r="E552" s="3" t="s">
        <v>2090</v>
      </c>
      <c r="F552" s="3" t="s">
        <v>2091</v>
      </c>
      <c r="G552" s="4">
        <v>7301186</v>
      </c>
      <c r="H552" s="4">
        <v>2301186</v>
      </c>
      <c r="I552" s="4">
        <v>2301186</v>
      </c>
      <c r="J552" s="4">
        <v>2301186</v>
      </c>
      <c r="K552" s="4">
        <v>2301186</v>
      </c>
    </row>
    <row r="553" spans="1:11" x14ac:dyDescent="0.25">
      <c r="A553" s="3" t="s">
        <v>1049</v>
      </c>
      <c r="B553" s="3" t="s">
        <v>1050</v>
      </c>
      <c r="C553" s="3" t="s">
        <v>9</v>
      </c>
      <c r="D553" s="3" t="s">
        <v>1355</v>
      </c>
      <c r="E553" s="3" t="s">
        <v>1356</v>
      </c>
      <c r="F553" s="3" t="s">
        <v>1357</v>
      </c>
      <c r="G553" s="4">
        <v>23464017</v>
      </c>
      <c r="H553" s="4">
        <v>22655097</v>
      </c>
      <c r="I553" s="4">
        <v>22863915</v>
      </c>
      <c r="J553" s="4">
        <v>22655097</v>
      </c>
      <c r="K553" s="4">
        <v>22655097</v>
      </c>
    </row>
    <row r="554" spans="1:11" x14ac:dyDescent="0.25">
      <c r="A554" s="3" t="s">
        <v>1049</v>
      </c>
      <c r="B554" s="3" t="s">
        <v>1050</v>
      </c>
      <c r="C554" s="3" t="s">
        <v>9</v>
      </c>
      <c r="D554" s="3" t="s">
        <v>1355</v>
      </c>
      <c r="E554" s="3" t="s">
        <v>1358</v>
      </c>
      <c r="F554" s="3" t="s">
        <v>1359</v>
      </c>
      <c r="G554" s="4">
        <v>4746238</v>
      </c>
      <c r="H554" s="4">
        <v>4748854</v>
      </c>
      <c r="I554" s="4">
        <v>4748854</v>
      </c>
      <c r="J554" s="4">
        <v>4748854</v>
      </c>
      <c r="K554" s="4">
        <v>4748854</v>
      </c>
    </row>
    <row r="555" spans="1:11" x14ac:dyDescent="0.25">
      <c r="A555" s="3" t="s">
        <v>1060</v>
      </c>
      <c r="B555" s="3" t="s">
        <v>1061</v>
      </c>
      <c r="C555" s="3" t="s">
        <v>9</v>
      </c>
      <c r="D555" s="3" t="s">
        <v>1355</v>
      </c>
      <c r="E555" s="3" t="s">
        <v>2092</v>
      </c>
      <c r="F555" s="3" t="s">
        <v>2093</v>
      </c>
      <c r="G555" s="4">
        <v>13392147</v>
      </c>
      <c r="H555" s="4">
        <v>546139</v>
      </c>
      <c r="I555" s="4">
        <v>2985705</v>
      </c>
      <c r="J555" s="4">
        <v>546139</v>
      </c>
      <c r="K555" s="4">
        <v>2985705</v>
      </c>
    </row>
    <row r="556" spans="1:11" x14ac:dyDescent="0.25">
      <c r="A556" s="3" t="s">
        <v>1060</v>
      </c>
      <c r="B556" s="3" t="s">
        <v>1061</v>
      </c>
      <c r="C556" s="3" t="s">
        <v>112</v>
      </c>
      <c r="D556" s="3" t="s">
        <v>1414</v>
      </c>
      <c r="E556" s="3" t="s">
        <v>2092</v>
      </c>
      <c r="F556" s="3" t="s">
        <v>2093</v>
      </c>
      <c r="G556" s="4">
        <v>1629447</v>
      </c>
      <c r="H556" s="4">
        <v>675402</v>
      </c>
      <c r="I556" s="4">
        <v>213133</v>
      </c>
      <c r="J556" s="4">
        <v>675402</v>
      </c>
      <c r="K556" s="4">
        <v>213133</v>
      </c>
    </row>
    <row r="557" spans="1:11" x14ac:dyDescent="0.25">
      <c r="A557" s="3" t="s">
        <v>1060</v>
      </c>
      <c r="B557" s="3" t="s">
        <v>1061</v>
      </c>
      <c r="C557" s="3" t="s">
        <v>340</v>
      </c>
      <c r="D557" s="3" t="s">
        <v>1565</v>
      </c>
      <c r="E557" s="3" t="s">
        <v>2092</v>
      </c>
      <c r="F557" s="3" t="s">
        <v>2093</v>
      </c>
      <c r="G557" s="4">
        <v>95178</v>
      </c>
      <c r="H557" s="4">
        <v>95178</v>
      </c>
      <c r="I557" s="4">
        <v>95178</v>
      </c>
      <c r="J557" s="4">
        <v>95178</v>
      </c>
      <c r="K557" s="4">
        <v>95178</v>
      </c>
    </row>
    <row r="558" spans="1:11" x14ac:dyDescent="0.25">
      <c r="A558" s="3" t="s">
        <v>1060</v>
      </c>
      <c r="B558" s="3" t="s">
        <v>1061</v>
      </c>
      <c r="C558" s="3" t="s">
        <v>410</v>
      </c>
      <c r="D558" s="3" t="s">
        <v>1600</v>
      </c>
      <c r="E558" s="3" t="s">
        <v>2092</v>
      </c>
      <c r="F558" s="3" t="s">
        <v>2093</v>
      </c>
      <c r="G558" s="4">
        <v>116945</v>
      </c>
      <c r="H558" s="4">
        <v>116945</v>
      </c>
      <c r="I558" s="4">
        <v>116945</v>
      </c>
      <c r="J558" s="4">
        <v>116945</v>
      </c>
      <c r="K558" s="4">
        <v>116945</v>
      </c>
    </row>
    <row r="559" spans="1:11" x14ac:dyDescent="0.25">
      <c r="A559" s="3" t="s">
        <v>1060</v>
      </c>
      <c r="B559" s="3" t="s">
        <v>1061</v>
      </c>
      <c r="C559" s="3" t="s">
        <v>161</v>
      </c>
      <c r="D559" s="3" t="s">
        <v>1443</v>
      </c>
      <c r="E559" s="3" t="s">
        <v>2092</v>
      </c>
      <c r="F559" s="3" t="s">
        <v>2093</v>
      </c>
      <c r="G559" s="4">
        <v>89658</v>
      </c>
      <c r="H559" s="4">
        <v>89658</v>
      </c>
      <c r="I559" s="4">
        <v>89658</v>
      </c>
      <c r="J559" s="4">
        <v>89658</v>
      </c>
      <c r="K559" s="4">
        <v>89658</v>
      </c>
    </row>
    <row r="560" spans="1:11" x14ac:dyDescent="0.25">
      <c r="A560" s="3" t="s">
        <v>1060</v>
      </c>
      <c r="B560" s="3" t="s">
        <v>1061</v>
      </c>
      <c r="C560" s="3" t="s">
        <v>212</v>
      </c>
      <c r="D560" s="3" t="s">
        <v>1508</v>
      </c>
      <c r="E560" s="3" t="s">
        <v>2092</v>
      </c>
      <c r="F560" s="3" t="s">
        <v>2093</v>
      </c>
      <c r="G560" s="4">
        <v>72298</v>
      </c>
      <c r="H560" s="4">
        <v>72298</v>
      </c>
      <c r="I560" s="4">
        <v>72298</v>
      </c>
      <c r="J560" s="4">
        <v>72298</v>
      </c>
      <c r="K560" s="4">
        <v>72298</v>
      </c>
    </row>
    <row r="561" spans="1:11" x14ac:dyDescent="0.25">
      <c r="A561" s="3" t="s">
        <v>1060</v>
      </c>
      <c r="B561" s="3" t="s">
        <v>1061</v>
      </c>
      <c r="C561" s="3" t="s">
        <v>1415</v>
      </c>
      <c r="D561" s="3" t="s">
        <v>1416</v>
      </c>
      <c r="E561" s="3" t="s">
        <v>2092</v>
      </c>
      <c r="F561" s="3" t="s">
        <v>2093</v>
      </c>
      <c r="G561" s="4">
        <v>2845</v>
      </c>
      <c r="H561" s="4">
        <v>2845</v>
      </c>
      <c r="I561" s="4">
        <v>2845</v>
      </c>
      <c r="J561" s="4">
        <v>2845</v>
      </c>
      <c r="K561" s="4">
        <v>2845</v>
      </c>
    </row>
    <row r="562" spans="1:11" x14ac:dyDescent="0.25">
      <c r="A562" s="3" t="s">
        <v>1064</v>
      </c>
      <c r="B562" s="3" t="s">
        <v>1065</v>
      </c>
      <c r="C562" s="3" t="s">
        <v>9</v>
      </c>
      <c r="D562" s="3" t="s">
        <v>1355</v>
      </c>
      <c r="E562" s="3" t="s">
        <v>2094</v>
      </c>
      <c r="F562" s="3" t="s">
        <v>2095</v>
      </c>
      <c r="G562" s="4">
        <v>6348001</v>
      </c>
      <c r="H562" s="4">
        <v>24119001</v>
      </c>
      <c r="I562" s="4">
        <v>6348301</v>
      </c>
      <c r="J562" s="4">
        <v>15575109</v>
      </c>
      <c r="K562" s="4">
        <v>6364785</v>
      </c>
    </row>
    <row r="563" spans="1:11" x14ac:dyDescent="0.25">
      <c r="A563" s="3" t="s">
        <v>1064</v>
      </c>
      <c r="B563" s="3" t="s">
        <v>1065</v>
      </c>
      <c r="C563" s="3" t="s">
        <v>9</v>
      </c>
      <c r="D563" s="3" t="s">
        <v>1355</v>
      </c>
      <c r="E563" s="3" t="s">
        <v>161</v>
      </c>
      <c r="F563" s="3" t="s">
        <v>2096</v>
      </c>
      <c r="G563" s="4">
        <v>1124661963</v>
      </c>
      <c r="H563" s="4">
        <v>1202148583</v>
      </c>
      <c r="I563" s="4">
        <v>1327077738</v>
      </c>
      <c r="J563" s="4">
        <v>1202148583</v>
      </c>
      <c r="K563" s="4">
        <v>1327077738</v>
      </c>
    </row>
    <row r="564" spans="1:11" x14ac:dyDescent="0.25">
      <c r="A564" s="3" t="s">
        <v>1064</v>
      </c>
      <c r="B564" s="3" t="s">
        <v>1065</v>
      </c>
      <c r="C564" s="3" t="s">
        <v>9</v>
      </c>
      <c r="D564" s="3" t="s">
        <v>1355</v>
      </c>
      <c r="E564" s="3" t="s">
        <v>212</v>
      </c>
      <c r="F564" s="3" t="s">
        <v>2097</v>
      </c>
      <c r="G564" s="4">
        <v>4924234</v>
      </c>
      <c r="H564" s="4">
        <v>1000</v>
      </c>
      <c r="I564" s="4">
        <v>1000</v>
      </c>
      <c r="J564" s="4">
        <v>1000</v>
      </c>
      <c r="K564" s="4">
        <v>1000</v>
      </c>
    </row>
    <row r="565" spans="1:11" x14ac:dyDescent="0.25">
      <c r="A565" s="3" t="s">
        <v>1064</v>
      </c>
      <c r="B565" s="3" t="s">
        <v>1065</v>
      </c>
      <c r="C565" s="3" t="s">
        <v>9</v>
      </c>
      <c r="D565" s="3" t="s">
        <v>1355</v>
      </c>
      <c r="E565" s="3" t="s">
        <v>2098</v>
      </c>
      <c r="F565" s="3" t="s">
        <v>2099</v>
      </c>
      <c r="G565" s="4">
        <v>1760804</v>
      </c>
      <c r="H565" s="4">
        <v>1606796</v>
      </c>
      <c r="I565" s="4">
        <v>1657248</v>
      </c>
      <c r="J565" s="4">
        <v>1606796</v>
      </c>
      <c r="K565" s="4">
        <v>1657248</v>
      </c>
    </row>
    <row r="566" spans="1:11" x14ac:dyDescent="0.25">
      <c r="A566" s="3" t="s">
        <v>1064</v>
      </c>
      <c r="B566" s="3" t="s">
        <v>1065</v>
      </c>
      <c r="C566" s="3" t="s">
        <v>9</v>
      </c>
      <c r="D566" s="3" t="s">
        <v>1355</v>
      </c>
      <c r="E566" s="3" t="s">
        <v>1032</v>
      </c>
      <c r="F566" s="3" t="s">
        <v>2100</v>
      </c>
      <c r="G566" s="4">
        <v>19163487</v>
      </c>
      <c r="H566" s="4">
        <v>25457910</v>
      </c>
      <c r="I566" s="4">
        <v>27427480</v>
      </c>
      <c r="J566" s="4">
        <v>25457910</v>
      </c>
      <c r="K566" s="4">
        <v>27427480</v>
      </c>
    </row>
    <row r="567" spans="1:11" x14ac:dyDescent="0.25">
      <c r="A567" s="3" t="s">
        <v>1064</v>
      </c>
      <c r="B567" s="3" t="s">
        <v>1065</v>
      </c>
      <c r="C567" s="3" t="s">
        <v>9</v>
      </c>
      <c r="D567" s="3" t="s">
        <v>1355</v>
      </c>
      <c r="E567" s="3" t="s">
        <v>2101</v>
      </c>
      <c r="F567" s="3" t="s">
        <v>2102</v>
      </c>
      <c r="G567" s="4">
        <v>7867871</v>
      </c>
      <c r="H567" s="4">
        <v>7991900</v>
      </c>
      <c r="I567" s="4">
        <v>8235900</v>
      </c>
      <c r="J567" s="4">
        <v>7991900</v>
      </c>
      <c r="K567" s="4">
        <v>8235900</v>
      </c>
    </row>
    <row r="568" spans="1:11" x14ac:dyDescent="0.25">
      <c r="A568" s="3" t="s">
        <v>1064</v>
      </c>
      <c r="B568" s="3" t="s">
        <v>1065</v>
      </c>
      <c r="C568" s="3" t="s">
        <v>9</v>
      </c>
      <c r="D568" s="3" t="s">
        <v>1355</v>
      </c>
      <c r="E568" s="3" t="s">
        <v>2103</v>
      </c>
      <c r="F568" s="3" t="s">
        <v>2104</v>
      </c>
      <c r="G568" s="4">
        <v>227723020</v>
      </c>
      <c r="H568" s="4">
        <v>197671320</v>
      </c>
      <c r="I568" s="4">
        <v>196072220</v>
      </c>
      <c r="J568" s="4">
        <v>205784918</v>
      </c>
      <c r="K568" s="4">
        <v>206383852</v>
      </c>
    </row>
    <row r="569" spans="1:11" x14ac:dyDescent="0.25">
      <c r="A569" s="3" t="s">
        <v>1064</v>
      </c>
      <c r="B569" s="3" t="s">
        <v>1065</v>
      </c>
      <c r="C569" s="3" t="s">
        <v>9</v>
      </c>
      <c r="D569" s="3" t="s">
        <v>1355</v>
      </c>
      <c r="E569" s="3" t="s">
        <v>2105</v>
      </c>
      <c r="F569" s="3" t="s">
        <v>2106</v>
      </c>
      <c r="G569" s="4">
        <v>693865044</v>
      </c>
      <c r="H569" s="4">
        <v>672345688</v>
      </c>
      <c r="I569" s="4">
        <v>704937504</v>
      </c>
      <c r="J569" s="4">
        <v>682576431</v>
      </c>
      <c r="K569" s="4">
        <v>718638194</v>
      </c>
    </row>
    <row r="570" spans="1:11" x14ac:dyDescent="0.25">
      <c r="A570" s="3" t="s">
        <v>1064</v>
      </c>
      <c r="B570" s="3" t="s">
        <v>1065</v>
      </c>
      <c r="C570" s="3" t="s">
        <v>9</v>
      </c>
      <c r="D570" s="3" t="s">
        <v>1355</v>
      </c>
      <c r="E570" s="3" t="s">
        <v>1415</v>
      </c>
      <c r="F570" s="3" t="s">
        <v>2107</v>
      </c>
      <c r="G570" s="4">
        <v>731109000</v>
      </c>
      <c r="H570" s="4">
        <v>784899000</v>
      </c>
      <c r="I570" s="4">
        <v>854599000</v>
      </c>
      <c r="J570" s="4">
        <v>762849000</v>
      </c>
      <c r="K570" s="4">
        <v>832549000</v>
      </c>
    </row>
    <row r="571" spans="1:11" x14ac:dyDescent="0.25">
      <c r="A571" s="3" t="s">
        <v>1064</v>
      </c>
      <c r="B571" s="3" t="s">
        <v>1065</v>
      </c>
      <c r="C571" s="3" t="s">
        <v>9</v>
      </c>
      <c r="D571" s="3" t="s">
        <v>1355</v>
      </c>
      <c r="E571" s="3" t="s">
        <v>2108</v>
      </c>
      <c r="F571" s="3" t="s">
        <v>2109</v>
      </c>
      <c r="G571" s="4">
        <v>0</v>
      </c>
      <c r="H571" s="4">
        <v>115000</v>
      </c>
      <c r="I571" s="4">
        <v>0</v>
      </c>
      <c r="J571" s="4">
        <v>115000</v>
      </c>
      <c r="K571" s="4">
        <v>0</v>
      </c>
    </row>
    <row r="572" spans="1:11" x14ac:dyDescent="0.25">
      <c r="A572" s="3" t="s">
        <v>1064</v>
      </c>
      <c r="B572" s="3" t="s">
        <v>1065</v>
      </c>
      <c r="C572" s="3" t="s">
        <v>9</v>
      </c>
      <c r="D572" s="3" t="s">
        <v>1355</v>
      </c>
      <c r="E572" s="3" t="s">
        <v>2110</v>
      </c>
      <c r="F572" s="3" t="s">
        <v>2111</v>
      </c>
      <c r="G572" s="4">
        <v>0</v>
      </c>
      <c r="H572" s="4">
        <v>120000000</v>
      </c>
      <c r="I572" s="4">
        <v>120000000</v>
      </c>
      <c r="J572" s="4">
        <v>91200000</v>
      </c>
      <c r="K572" s="4">
        <v>91200000</v>
      </c>
    </row>
    <row r="573" spans="1:11" x14ac:dyDescent="0.25">
      <c r="A573" s="3" t="s">
        <v>1064</v>
      </c>
      <c r="B573" s="3" t="s">
        <v>1065</v>
      </c>
      <c r="C573" s="3" t="s">
        <v>112</v>
      </c>
      <c r="D573" s="3" t="s">
        <v>1414</v>
      </c>
      <c r="E573" s="3" t="s">
        <v>2094</v>
      </c>
      <c r="F573" s="3" t="s">
        <v>2095</v>
      </c>
      <c r="G573" s="4">
        <v>305000</v>
      </c>
      <c r="H573" s="4">
        <v>205000</v>
      </c>
      <c r="I573" s="4">
        <v>205000</v>
      </c>
      <c r="J573" s="4">
        <v>203548</v>
      </c>
      <c r="K573" s="4">
        <v>203548</v>
      </c>
    </row>
    <row r="574" spans="1:11" x14ac:dyDescent="0.25">
      <c r="A574" s="3" t="s">
        <v>1064</v>
      </c>
      <c r="B574" s="3" t="s">
        <v>1065</v>
      </c>
      <c r="C574" s="3" t="s">
        <v>112</v>
      </c>
      <c r="D574" s="3" t="s">
        <v>1414</v>
      </c>
      <c r="E574" s="3" t="s">
        <v>161</v>
      </c>
      <c r="F574" s="3" t="s">
        <v>2096</v>
      </c>
      <c r="G574" s="4">
        <v>129227978</v>
      </c>
      <c r="H574" s="4">
        <v>134130000</v>
      </c>
      <c r="I574" s="4">
        <v>146268000</v>
      </c>
      <c r="J574" s="4">
        <v>132842942</v>
      </c>
      <c r="K574" s="4">
        <v>144980942</v>
      </c>
    </row>
    <row r="575" spans="1:11" x14ac:dyDescent="0.25">
      <c r="A575" s="3" t="s">
        <v>1064</v>
      </c>
      <c r="B575" s="3" t="s">
        <v>1065</v>
      </c>
      <c r="C575" s="3" t="s">
        <v>112</v>
      </c>
      <c r="D575" s="3" t="s">
        <v>1414</v>
      </c>
      <c r="E575" s="3" t="s">
        <v>2101</v>
      </c>
      <c r="F575" s="3" t="s">
        <v>2102</v>
      </c>
      <c r="G575" s="4">
        <v>285063</v>
      </c>
      <c r="H575" s="4">
        <v>275000</v>
      </c>
      <c r="I575" s="4">
        <v>279000</v>
      </c>
      <c r="J575" s="4">
        <v>273357</v>
      </c>
      <c r="K575" s="4">
        <v>277357</v>
      </c>
    </row>
    <row r="576" spans="1:11" x14ac:dyDescent="0.25">
      <c r="A576" s="3" t="s">
        <v>1064</v>
      </c>
      <c r="B576" s="3" t="s">
        <v>1065</v>
      </c>
      <c r="C576" s="3" t="s">
        <v>112</v>
      </c>
      <c r="D576" s="3" t="s">
        <v>1414</v>
      </c>
      <c r="E576" s="3" t="s">
        <v>2103</v>
      </c>
      <c r="F576" s="3" t="s">
        <v>2104</v>
      </c>
      <c r="G576" s="4">
        <v>18178987</v>
      </c>
      <c r="H576" s="4">
        <v>15827587</v>
      </c>
      <c r="I576" s="4">
        <v>15846887</v>
      </c>
      <c r="J576" s="4">
        <v>15766487</v>
      </c>
      <c r="K576" s="4">
        <v>15734732</v>
      </c>
    </row>
    <row r="577" spans="1:11" x14ac:dyDescent="0.25">
      <c r="A577" s="3" t="s">
        <v>1064</v>
      </c>
      <c r="B577" s="3" t="s">
        <v>1065</v>
      </c>
      <c r="C577" s="3" t="s">
        <v>112</v>
      </c>
      <c r="D577" s="3" t="s">
        <v>1414</v>
      </c>
      <c r="E577" s="3" t="s">
        <v>2105</v>
      </c>
      <c r="F577" s="3" t="s">
        <v>2106</v>
      </c>
      <c r="G577" s="4">
        <v>56549838</v>
      </c>
      <c r="H577" s="4">
        <v>46544606</v>
      </c>
      <c r="I577" s="4">
        <v>50652322</v>
      </c>
      <c r="J577" s="4">
        <v>46447551</v>
      </c>
      <c r="K577" s="4">
        <v>50389653</v>
      </c>
    </row>
    <row r="578" spans="1:11" x14ac:dyDescent="0.25">
      <c r="A578" s="3" t="s">
        <v>1064</v>
      </c>
      <c r="B578" s="3" t="s">
        <v>1065</v>
      </c>
      <c r="C578" s="3" t="s">
        <v>112</v>
      </c>
      <c r="D578" s="3" t="s">
        <v>1414</v>
      </c>
      <c r="E578" s="3" t="s">
        <v>2110</v>
      </c>
      <c r="F578" s="3" t="s">
        <v>2111</v>
      </c>
      <c r="G578" s="4">
        <v>0</v>
      </c>
      <c r="H578" s="4">
        <v>0</v>
      </c>
      <c r="I578" s="4">
        <v>0</v>
      </c>
      <c r="J578" s="4">
        <v>6000000</v>
      </c>
      <c r="K578" s="4">
        <v>6000000</v>
      </c>
    </row>
    <row r="579" spans="1:11" x14ac:dyDescent="0.25">
      <c r="A579" s="3" t="s">
        <v>1102</v>
      </c>
      <c r="B579" s="3" t="s">
        <v>1103</v>
      </c>
      <c r="C579" s="3" t="s">
        <v>9</v>
      </c>
      <c r="D579" s="3" t="s">
        <v>1355</v>
      </c>
      <c r="E579" s="3" t="s">
        <v>1356</v>
      </c>
      <c r="F579" s="3" t="s">
        <v>1357</v>
      </c>
      <c r="G579" s="4">
        <v>3034513</v>
      </c>
      <c r="H579" s="4">
        <v>2838478</v>
      </c>
      <c r="I579" s="4">
        <v>2838478</v>
      </c>
      <c r="J579" s="4">
        <v>2838478</v>
      </c>
      <c r="K579" s="4">
        <v>2838478</v>
      </c>
    </row>
    <row r="580" spans="1:11" x14ac:dyDescent="0.25">
      <c r="A580" s="3" t="s">
        <v>1102</v>
      </c>
      <c r="B580" s="3" t="s">
        <v>1103</v>
      </c>
      <c r="C580" s="3" t="s">
        <v>9</v>
      </c>
      <c r="D580" s="3" t="s">
        <v>1355</v>
      </c>
      <c r="E580" s="3" t="s">
        <v>1358</v>
      </c>
      <c r="F580" s="3" t="s">
        <v>1359</v>
      </c>
      <c r="G580" s="4">
        <v>143722</v>
      </c>
      <c r="H580" s="4">
        <v>132225</v>
      </c>
      <c r="I580" s="4">
        <v>132225</v>
      </c>
      <c r="J580" s="4">
        <v>132225</v>
      </c>
      <c r="K580" s="4">
        <v>132225</v>
      </c>
    </row>
    <row r="581" spans="1:11" x14ac:dyDescent="0.25">
      <c r="A581" s="3" t="s">
        <v>1109</v>
      </c>
      <c r="B581" s="3" t="s">
        <v>1110</v>
      </c>
      <c r="C581" s="3" t="s">
        <v>9</v>
      </c>
      <c r="D581" s="3" t="s">
        <v>1355</v>
      </c>
      <c r="E581" s="3" t="s">
        <v>2112</v>
      </c>
      <c r="F581" s="3" t="s">
        <v>2113</v>
      </c>
      <c r="G581" s="4">
        <v>1765932976</v>
      </c>
      <c r="H581" s="4">
        <v>1981094017</v>
      </c>
      <c r="I581" s="4">
        <v>1916204257</v>
      </c>
      <c r="J581" s="4">
        <v>1697117562</v>
      </c>
      <c r="K581" s="4">
        <v>1605925902</v>
      </c>
    </row>
    <row r="582" spans="1:11" x14ac:dyDescent="0.25">
      <c r="A582" s="3" t="s">
        <v>1109</v>
      </c>
      <c r="B582" s="3" t="s">
        <v>1110</v>
      </c>
      <c r="C582" s="3" t="s">
        <v>9</v>
      </c>
      <c r="D582" s="3" t="s">
        <v>1355</v>
      </c>
      <c r="E582" s="3" t="s">
        <v>2114</v>
      </c>
      <c r="F582" s="3" t="s">
        <v>2115</v>
      </c>
      <c r="G582" s="4">
        <v>172057219</v>
      </c>
      <c r="H582" s="4">
        <v>189526253</v>
      </c>
      <c r="I582" s="4">
        <v>210955639</v>
      </c>
      <c r="J582" s="4">
        <v>189526253</v>
      </c>
      <c r="K582" s="4">
        <v>210955639</v>
      </c>
    </row>
    <row r="583" spans="1:11" x14ac:dyDescent="0.25">
      <c r="A583" s="3" t="s">
        <v>1109</v>
      </c>
      <c r="B583" s="3" t="s">
        <v>1110</v>
      </c>
      <c r="C583" s="3" t="s">
        <v>9</v>
      </c>
      <c r="D583" s="3" t="s">
        <v>1355</v>
      </c>
      <c r="E583" s="3" t="s">
        <v>2116</v>
      </c>
      <c r="F583" s="3" t="s">
        <v>2117</v>
      </c>
      <c r="G583" s="4">
        <v>5500000</v>
      </c>
      <c r="H583" s="4">
        <v>5500000</v>
      </c>
      <c r="I583" s="4">
        <v>5500000</v>
      </c>
      <c r="J583" s="4">
        <v>5500000</v>
      </c>
      <c r="K583" s="4">
        <v>5500000</v>
      </c>
    </row>
    <row r="584" spans="1:11" x14ac:dyDescent="0.25">
      <c r="A584" s="3" t="s">
        <v>1109</v>
      </c>
      <c r="B584" s="3" t="s">
        <v>1110</v>
      </c>
      <c r="C584" s="3" t="s">
        <v>9</v>
      </c>
      <c r="D584" s="3" t="s">
        <v>1355</v>
      </c>
      <c r="E584" s="3" t="s">
        <v>2118</v>
      </c>
      <c r="F584" s="3" t="s">
        <v>2119</v>
      </c>
      <c r="G584" s="4">
        <v>119597971</v>
      </c>
      <c r="H584" s="4">
        <v>140219021</v>
      </c>
      <c r="I584" s="4">
        <v>118400521</v>
      </c>
      <c r="J584" s="4">
        <v>140219021</v>
      </c>
      <c r="K584" s="4">
        <v>118400521</v>
      </c>
    </row>
    <row r="585" spans="1:11" x14ac:dyDescent="0.25">
      <c r="A585" s="3" t="s">
        <v>1109</v>
      </c>
      <c r="B585" s="3" t="s">
        <v>1110</v>
      </c>
      <c r="C585" s="3" t="s">
        <v>112</v>
      </c>
      <c r="D585" s="3" t="s">
        <v>1414</v>
      </c>
      <c r="E585" s="3" t="s">
        <v>2112</v>
      </c>
      <c r="F585" s="3" t="s">
        <v>2113</v>
      </c>
      <c r="G585" s="4">
        <v>562993251</v>
      </c>
      <c r="H585" s="4">
        <v>614679938</v>
      </c>
      <c r="I585" s="4">
        <v>680223716</v>
      </c>
      <c r="J585" s="4">
        <v>609679938</v>
      </c>
      <c r="K585" s="4">
        <v>655223716</v>
      </c>
    </row>
    <row r="586" spans="1:11" x14ac:dyDescent="0.25">
      <c r="A586" s="3" t="s">
        <v>1137</v>
      </c>
      <c r="B586" s="3" t="s">
        <v>1138</v>
      </c>
      <c r="C586" s="3" t="s">
        <v>9</v>
      </c>
      <c r="D586" s="3" t="s">
        <v>1355</v>
      </c>
      <c r="E586" s="3" t="s">
        <v>1356</v>
      </c>
      <c r="F586" s="3" t="s">
        <v>1357</v>
      </c>
      <c r="G586" s="4">
        <v>39491615</v>
      </c>
      <c r="H586" s="4">
        <v>40130053</v>
      </c>
      <c r="I586" s="4">
        <v>40042553</v>
      </c>
      <c r="J586" s="4">
        <v>40130053</v>
      </c>
      <c r="K586" s="4">
        <v>40042553</v>
      </c>
    </row>
    <row r="587" spans="1:11" x14ac:dyDescent="0.25">
      <c r="A587" s="3" t="s">
        <v>1137</v>
      </c>
      <c r="B587" s="3" t="s">
        <v>1138</v>
      </c>
      <c r="C587" s="3" t="s">
        <v>9</v>
      </c>
      <c r="D587" s="3" t="s">
        <v>1355</v>
      </c>
      <c r="E587" s="3" t="s">
        <v>1358</v>
      </c>
      <c r="F587" s="3" t="s">
        <v>1359</v>
      </c>
      <c r="G587" s="4">
        <v>1336440</v>
      </c>
      <c r="H587" s="4">
        <v>1176487</v>
      </c>
      <c r="I587" s="4">
        <v>1173363</v>
      </c>
      <c r="J587" s="4">
        <v>1176487</v>
      </c>
      <c r="K587" s="4">
        <v>1173363</v>
      </c>
    </row>
    <row r="588" spans="1:11" x14ac:dyDescent="0.25">
      <c r="A588" s="3" t="s">
        <v>1137</v>
      </c>
      <c r="B588" s="3" t="s">
        <v>1138</v>
      </c>
      <c r="C588" s="3" t="s">
        <v>9</v>
      </c>
      <c r="D588" s="3" t="s">
        <v>1355</v>
      </c>
      <c r="E588" s="3" t="s">
        <v>2120</v>
      </c>
      <c r="F588" s="3" t="s">
        <v>2121</v>
      </c>
      <c r="G588" s="4">
        <v>21454202</v>
      </c>
      <c r="H588" s="4">
        <v>22442284</v>
      </c>
      <c r="I588" s="4">
        <v>22442284</v>
      </c>
      <c r="J588" s="4">
        <v>22442284</v>
      </c>
      <c r="K588" s="4">
        <v>22442284</v>
      </c>
    </row>
    <row r="589" spans="1:11" x14ac:dyDescent="0.25">
      <c r="A589" s="3" t="s">
        <v>1137</v>
      </c>
      <c r="B589" s="3" t="s">
        <v>1138</v>
      </c>
      <c r="C589" s="3" t="s">
        <v>9</v>
      </c>
      <c r="D589" s="3" t="s">
        <v>1355</v>
      </c>
      <c r="E589" s="3" t="s">
        <v>2122</v>
      </c>
      <c r="F589" s="3" t="s">
        <v>1499</v>
      </c>
      <c r="G589" s="4">
        <v>3153478</v>
      </c>
      <c r="H589" s="4">
        <v>3234137</v>
      </c>
      <c r="I589" s="4">
        <v>3234137</v>
      </c>
      <c r="J589" s="4">
        <v>3234137</v>
      </c>
      <c r="K589" s="4">
        <v>3234137</v>
      </c>
    </row>
    <row r="590" spans="1:11" x14ac:dyDescent="0.25">
      <c r="A590" s="3" t="s">
        <v>1137</v>
      </c>
      <c r="B590" s="3" t="s">
        <v>1138</v>
      </c>
      <c r="C590" s="3" t="s">
        <v>9</v>
      </c>
      <c r="D590" s="3" t="s">
        <v>1355</v>
      </c>
      <c r="E590" s="3" t="s">
        <v>2123</v>
      </c>
      <c r="F590" s="3" t="s">
        <v>1497</v>
      </c>
      <c r="G590" s="4">
        <v>119748</v>
      </c>
      <c r="H590" s="4">
        <v>119748</v>
      </c>
      <c r="I590" s="4">
        <v>119748</v>
      </c>
      <c r="J590" s="4">
        <v>119748</v>
      </c>
      <c r="K590" s="4">
        <v>119748</v>
      </c>
    </row>
    <row r="591" spans="1:11" x14ac:dyDescent="0.25">
      <c r="A591" s="3" t="s">
        <v>1142</v>
      </c>
      <c r="B591" s="3" t="s">
        <v>1143</v>
      </c>
      <c r="C591" s="3" t="s">
        <v>9</v>
      </c>
      <c r="D591" s="3" t="s">
        <v>1355</v>
      </c>
      <c r="E591" s="3" t="s">
        <v>1356</v>
      </c>
      <c r="F591" s="3" t="s">
        <v>1357</v>
      </c>
      <c r="G591" s="4">
        <v>266610</v>
      </c>
      <c r="H591" s="4">
        <v>271444</v>
      </c>
      <c r="I591" s="4">
        <v>271444</v>
      </c>
      <c r="J591" s="4">
        <v>271444</v>
      </c>
      <c r="K591" s="4">
        <v>271444</v>
      </c>
    </row>
    <row r="592" spans="1:11" x14ac:dyDescent="0.25">
      <c r="A592" s="3" t="s">
        <v>1142</v>
      </c>
      <c r="B592" s="3" t="s">
        <v>1143</v>
      </c>
      <c r="C592" s="3" t="s">
        <v>9</v>
      </c>
      <c r="D592" s="3" t="s">
        <v>1355</v>
      </c>
      <c r="E592" s="3" t="s">
        <v>1358</v>
      </c>
      <c r="F592" s="3" t="s">
        <v>1359</v>
      </c>
      <c r="G592" s="4">
        <v>27203</v>
      </c>
      <c r="H592" s="4">
        <v>26387</v>
      </c>
      <c r="I592" s="4">
        <v>26387</v>
      </c>
      <c r="J592" s="4">
        <v>26387</v>
      </c>
      <c r="K592" s="4">
        <v>26387</v>
      </c>
    </row>
    <row r="593" spans="1:11" x14ac:dyDescent="0.25">
      <c r="A593" s="3" t="s">
        <v>1148</v>
      </c>
      <c r="B593" s="3" t="s">
        <v>1149</v>
      </c>
      <c r="C593" s="3" t="s">
        <v>161</v>
      </c>
      <c r="D593" s="3" t="s">
        <v>1443</v>
      </c>
      <c r="E593" s="3" t="s">
        <v>1356</v>
      </c>
      <c r="F593" s="3" t="s">
        <v>1357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</row>
    <row r="594" spans="1:11" x14ac:dyDescent="0.25">
      <c r="A594" s="3" t="s">
        <v>1148</v>
      </c>
      <c r="B594" s="3" t="s">
        <v>1149</v>
      </c>
      <c r="C594" s="3" t="s">
        <v>161</v>
      </c>
      <c r="D594" s="3" t="s">
        <v>1443</v>
      </c>
      <c r="E594" s="3" t="s">
        <v>1358</v>
      </c>
      <c r="F594" s="3" t="s">
        <v>1359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</row>
    <row r="595" spans="1:11" x14ac:dyDescent="0.25">
      <c r="A595" s="3" t="s">
        <v>1148</v>
      </c>
      <c r="B595" s="3" t="s">
        <v>1149</v>
      </c>
      <c r="C595" s="3" t="s">
        <v>161</v>
      </c>
      <c r="D595" s="3" t="s">
        <v>1443</v>
      </c>
      <c r="E595" s="3" t="s">
        <v>1360</v>
      </c>
      <c r="F595" s="3" t="s">
        <v>1361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</row>
    <row r="596" spans="1:11" x14ac:dyDescent="0.25">
      <c r="A596" s="3" t="s">
        <v>1148</v>
      </c>
      <c r="B596" s="3" t="s">
        <v>1149</v>
      </c>
      <c r="C596" s="3" t="s">
        <v>161</v>
      </c>
      <c r="D596" s="3" t="s">
        <v>1443</v>
      </c>
      <c r="E596" s="3" t="s">
        <v>1417</v>
      </c>
      <c r="F596" s="3" t="s">
        <v>1418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</row>
    <row r="597" spans="1:11" x14ac:dyDescent="0.25">
      <c r="A597" s="3" t="s">
        <v>1148</v>
      </c>
      <c r="B597" s="3" t="s">
        <v>1149</v>
      </c>
      <c r="C597" s="3" t="s">
        <v>161</v>
      </c>
      <c r="D597" s="3" t="s">
        <v>1443</v>
      </c>
      <c r="E597" s="3" t="s">
        <v>1444</v>
      </c>
      <c r="F597" s="3" t="s">
        <v>1445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</row>
    <row r="598" spans="1:11" x14ac:dyDescent="0.25">
      <c r="A598" s="3" t="s">
        <v>1152</v>
      </c>
      <c r="B598" s="3" t="s">
        <v>1153</v>
      </c>
      <c r="C598" s="3" t="s">
        <v>9</v>
      </c>
      <c r="D598" s="3" t="s">
        <v>1355</v>
      </c>
      <c r="E598" s="3" t="s">
        <v>1356</v>
      </c>
      <c r="F598" s="3" t="s">
        <v>1357</v>
      </c>
      <c r="G598" s="4">
        <v>2281378</v>
      </c>
      <c r="H598" s="4">
        <v>2072125</v>
      </c>
      <c r="I598" s="4">
        <v>2072125</v>
      </c>
      <c r="J598" s="4">
        <v>1929745</v>
      </c>
      <c r="K598" s="4">
        <v>1887031</v>
      </c>
    </row>
    <row r="599" spans="1:11" x14ac:dyDescent="0.25">
      <c r="A599" s="3" t="s">
        <v>1152</v>
      </c>
      <c r="B599" s="3" t="s">
        <v>1153</v>
      </c>
      <c r="C599" s="3" t="s">
        <v>9</v>
      </c>
      <c r="D599" s="3" t="s">
        <v>1355</v>
      </c>
      <c r="E599" s="3" t="s">
        <v>1358</v>
      </c>
      <c r="F599" s="3" t="s">
        <v>1359</v>
      </c>
      <c r="G599" s="4">
        <v>123213</v>
      </c>
      <c r="H599" s="4">
        <v>113357</v>
      </c>
      <c r="I599" s="4">
        <v>113357</v>
      </c>
      <c r="J599" s="4">
        <v>113357</v>
      </c>
      <c r="K599" s="4">
        <v>113357</v>
      </c>
    </row>
    <row r="600" spans="1:11" x14ac:dyDescent="0.25">
      <c r="A600" s="3" t="s">
        <v>1152</v>
      </c>
      <c r="B600" s="3" t="s">
        <v>1153</v>
      </c>
      <c r="C600" s="3" t="s">
        <v>9</v>
      </c>
      <c r="D600" s="3" t="s">
        <v>1355</v>
      </c>
      <c r="E600" s="3" t="s">
        <v>1778</v>
      </c>
      <c r="F600" s="3" t="s">
        <v>1779</v>
      </c>
      <c r="G600" s="4">
        <v>5895383</v>
      </c>
      <c r="H600" s="4">
        <v>5543185</v>
      </c>
      <c r="I600" s="4">
        <v>5543185</v>
      </c>
      <c r="J600" s="4">
        <v>6516273</v>
      </c>
      <c r="K600" s="4">
        <v>6516273</v>
      </c>
    </row>
    <row r="601" spans="1:11" x14ac:dyDescent="0.25">
      <c r="A601" s="3" t="s">
        <v>1152</v>
      </c>
      <c r="B601" s="3" t="s">
        <v>1153</v>
      </c>
      <c r="C601" s="3" t="s">
        <v>410</v>
      </c>
      <c r="D601" s="3" t="s">
        <v>1600</v>
      </c>
      <c r="E601" s="3" t="s">
        <v>1792</v>
      </c>
      <c r="F601" s="3" t="s">
        <v>1793</v>
      </c>
      <c r="G601" s="4">
        <v>376023</v>
      </c>
      <c r="H601" s="4">
        <v>376023</v>
      </c>
      <c r="I601" s="4">
        <v>376023</v>
      </c>
      <c r="J601" s="4">
        <v>376023</v>
      </c>
      <c r="K601" s="4">
        <v>376023</v>
      </c>
    </row>
    <row r="602" spans="1:11" x14ac:dyDescent="0.25">
      <c r="A602" s="3" t="s">
        <v>1170</v>
      </c>
      <c r="B602" s="3" t="s">
        <v>1171</v>
      </c>
      <c r="C602" s="3" t="s">
        <v>9</v>
      </c>
      <c r="D602" s="3" t="s">
        <v>1355</v>
      </c>
      <c r="E602" s="3" t="s">
        <v>1356</v>
      </c>
      <c r="F602" s="3" t="s">
        <v>1357</v>
      </c>
      <c r="G602" s="4">
        <v>18965022</v>
      </c>
      <c r="H602" s="4">
        <v>15614240</v>
      </c>
      <c r="I602" s="4">
        <v>15614240</v>
      </c>
      <c r="J602" s="4">
        <v>17692420</v>
      </c>
      <c r="K602" s="4">
        <v>17692420</v>
      </c>
    </row>
    <row r="603" spans="1:11" x14ac:dyDescent="0.25">
      <c r="A603" s="3" t="s">
        <v>1170</v>
      </c>
      <c r="B603" s="3" t="s">
        <v>1171</v>
      </c>
      <c r="C603" s="3" t="s">
        <v>9</v>
      </c>
      <c r="D603" s="3" t="s">
        <v>1355</v>
      </c>
      <c r="E603" s="3" t="s">
        <v>1358</v>
      </c>
      <c r="F603" s="3" t="s">
        <v>1359</v>
      </c>
      <c r="G603" s="4">
        <v>3624378</v>
      </c>
      <c r="H603" s="4">
        <v>3261940</v>
      </c>
      <c r="I603" s="4">
        <v>3261940</v>
      </c>
      <c r="J603" s="4">
        <v>3456904</v>
      </c>
      <c r="K603" s="4">
        <v>3456904</v>
      </c>
    </row>
    <row r="604" spans="1:11" x14ac:dyDescent="0.25">
      <c r="A604" s="3" t="s">
        <v>1170</v>
      </c>
      <c r="B604" s="3" t="s">
        <v>1171</v>
      </c>
      <c r="C604" s="3" t="s">
        <v>9</v>
      </c>
      <c r="D604" s="3" t="s">
        <v>1355</v>
      </c>
      <c r="E604" s="3" t="s">
        <v>1998</v>
      </c>
      <c r="F604" s="3" t="s">
        <v>1999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</row>
    <row r="605" spans="1:11" x14ac:dyDescent="0.25">
      <c r="A605" s="3" t="s">
        <v>1170</v>
      </c>
      <c r="B605" s="3" t="s">
        <v>1171</v>
      </c>
      <c r="C605" s="3" t="s">
        <v>9</v>
      </c>
      <c r="D605" s="3" t="s">
        <v>1355</v>
      </c>
      <c r="E605" s="3" t="s">
        <v>2124</v>
      </c>
      <c r="F605" s="3" t="s">
        <v>2125</v>
      </c>
      <c r="G605" s="4">
        <v>13343315</v>
      </c>
      <c r="H605" s="4">
        <v>0</v>
      </c>
      <c r="I605" s="4">
        <v>0</v>
      </c>
      <c r="J605" s="4">
        <v>12643016</v>
      </c>
      <c r="K605" s="4">
        <v>12643016</v>
      </c>
    </row>
    <row r="606" spans="1:11" x14ac:dyDescent="0.25">
      <c r="A606" s="3" t="s">
        <v>1170</v>
      </c>
      <c r="B606" s="3" t="s">
        <v>1171</v>
      </c>
      <c r="C606" s="3" t="s">
        <v>9</v>
      </c>
      <c r="D606" s="3" t="s">
        <v>1355</v>
      </c>
      <c r="E606" s="3" t="s">
        <v>1553</v>
      </c>
      <c r="F606" s="3" t="s">
        <v>1554</v>
      </c>
      <c r="G606" s="4">
        <v>0</v>
      </c>
      <c r="H606" s="4">
        <v>0</v>
      </c>
      <c r="I606" s="4">
        <v>0</v>
      </c>
      <c r="J606" s="4">
        <v>1789690</v>
      </c>
      <c r="K606" s="4">
        <v>1789690</v>
      </c>
    </row>
    <row r="607" spans="1:11" x14ac:dyDescent="0.25">
      <c r="A607" s="3" t="s">
        <v>1170</v>
      </c>
      <c r="B607" s="3" t="s">
        <v>1171</v>
      </c>
      <c r="C607" s="3" t="s">
        <v>9</v>
      </c>
      <c r="D607" s="3" t="s">
        <v>1355</v>
      </c>
      <c r="E607" s="3" t="s">
        <v>2126</v>
      </c>
      <c r="F607" s="3" t="s">
        <v>2127</v>
      </c>
      <c r="G607" s="4">
        <v>395518</v>
      </c>
      <c r="H607" s="4">
        <v>0</v>
      </c>
      <c r="I607" s="4">
        <v>0</v>
      </c>
      <c r="J607" s="4">
        <v>355966</v>
      </c>
      <c r="K607" s="4">
        <v>355966</v>
      </c>
    </row>
    <row r="608" spans="1:11" x14ac:dyDescent="0.25">
      <c r="A608" s="3" t="s">
        <v>1170</v>
      </c>
      <c r="B608" s="3" t="s">
        <v>1171</v>
      </c>
      <c r="C608" s="3" t="s">
        <v>9</v>
      </c>
      <c r="D608" s="3" t="s">
        <v>1355</v>
      </c>
      <c r="E608" s="3" t="s">
        <v>1557</v>
      </c>
      <c r="F608" s="3" t="s">
        <v>1558</v>
      </c>
      <c r="G608" s="4">
        <v>0</v>
      </c>
      <c r="H608" s="4">
        <v>0</v>
      </c>
      <c r="I608" s="4">
        <v>0</v>
      </c>
      <c r="J608" s="4">
        <v>260896</v>
      </c>
      <c r="K608" s="4">
        <v>260896</v>
      </c>
    </row>
    <row r="609" spans="1:11" x14ac:dyDescent="0.25">
      <c r="A609" s="3" t="s">
        <v>1170</v>
      </c>
      <c r="B609" s="3" t="s">
        <v>1171</v>
      </c>
      <c r="C609" s="3" t="s">
        <v>9</v>
      </c>
      <c r="D609" s="3" t="s">
        <v>1355</v>
      </c>
      <c r="E609" s="3" t="s">
        <v>2128</v>
      </c>
      <c r="F609" s="3" t="s">
        <v>2129</v>
      </c>
      <c r="G609" s="4">
        <v>625045</v>
      </c>
      <c r="H609" s="4">
        <v>0</v>
      </c>
      <c r="I609" s="4">
        <v>0</v>
      </c>
      <c r="J609" s="4">
        <v>462534</v>
      </c>
      <c r="K609" s="4">
        <v>462534</v>
      </c>
    </row>
    <row r="610" spans="1:11" x14ac:dyDescent="0.25">
      <c r="A610" s="3" t="s">
        <v>1170</v>
      </c>
      <c r="B610" s="3" t="s">
        <v>1171</v>
      </c>
      <c r="C610" s="3" t="s">
        <v>9</v>
      </c>
      <c r="D610" s="3" t="s">
        <v>1355</v>
      </c>
      <c r="E610" s="3" t="s">
        <v>1559</v>
      </c>
      <c r="F610" s="3" t="s">
        <v>1560</v>
      </c>
      <c r="G610" s="4">
        <v>0</v>
      </c>
      <c r="H610" s="4">
        <v>0</v>
      </c>
      <c r="I610" s="4">
        <v>0</v>
      </c>
      <c r="J610" s="4">
        <v>355704</v>
      </c>
      <c r="K610" s="4">
        <v>355704</v>
      </c>
    </row>
    <row r="611" spans="1:11" x14ac:dyDescent="0.25">
      <c r="A611" s="3" t="s">
        <v>1170</v>
      </c>
      <c r="B611" s="3" t="s">
        <v>1171</v>
      </c>
      <c r="C611" s="3" t="s">
        <v>9</v>
      </c>
      <c r="D611" s="3" t="s">
        <v>1355</v>
      </c>
      <c r="E611" s="3" t="s">
        <v>2130</v>
      </c>
      <c r="F611" s="3" t="s">
        <v>2131</v>
      </c>
      <c r="G611" s="4">
        <v>222834</v>
      </c>
      <c r="H611" s="4">
        <v>0</v>
      </c>
      <c r="I611" s="4">
        <v>0</v>
      </c>
      <c r="J611" s="4">
        <v>216149</v>
      </c>
      <c r="K611" s="4">
        <v>216149</v>
      </c>
    </row>
    <row r="612" spans="1:11" x14ac:dyDescent="0.25">
      <c r="A612" s="3" t="s">
        <v>1170</v>
      </c>
      <c r="B612" s="3" t="s">
        <v>1171</v>
      </c>
      <c r="C612" s="3" t="s">
        <v>9</v>
      </c>
      <c r="D612" s="3" t="s">
        <v>1355</v>
      </c>
      <c r="E612" s="3" t="s">
        <v>2132</v>
      </c>
      <c r="F612" s="3" t="s">
        <v>2133</v>
      </c>
      <c r="G612" s="4">
        <v>225758</v>
      </c>
      <c r="H612" s="4">
        <v>0</v>
      </c>
      <c r="I612" s="4">
        <v>0</v>
      </c>
      <c r="J612" s="4">
        <v>0</v>
      </c>
      <c r="K612" s="4">
        <v>0</v>
      </c>
    </row>
    <row r="613" spans="1:11" x14ac:dyDescent="0.25">
      <c r="A613" s="3" t="s">
        <v>1170</v>
      </c>
      <c r="B613" s="3" t="s">
        <v>1171</v>
      </c>
      <c r="C613" s="3" t="s">
        <v>9</v>
      </c>
      <c r="D613" s="3" t="s">
        <v>1355</v>
      </c>
      <c r="E613" s="3" t="s">
        <v>2134</v>
      </c>
      <c r="F613" s="3" t="s">
        <v>2135</v>
      </c>
      <c r="G613" s="4">
        <v>63360</v>
      </c>
      <c r="H613" s="4">
        <v>0</v>
      </c>
      <c r="I613" s="4">
        <v>0</v>
      </c>
      <c r="J613" s="4">
        <v>30000</v>
      </c>
      <c r="K613" s="4">
        <v>30000</v>
      </c>
    </row>
    <row r="614" spans="1:11" x14ac:dyDescent="0.25">
      <c r="A614" s="3" t="s">
        <v>1170</v>
      </c>
      <c r="B614" s="3" t="s">
        <v>1171</v>
      </c>
      <c r="C614" s="3" t="s">
        <v>9</v>
      </c>
      <c r="D614" s="3" t="s">
        <v>1355</v>
      </c>
      <c r="E614" s="3" t="s">
        <v>2136</v>
      </c>
      <c r="F614" s="3" t="s">
        <v>2137</v>
      </c>
      <c r="G614" s="4">
        <v>149310</v>
      </c>
      <c r="H614" s="4">
        <v>134379</v>
      </c>
      <c r="I614" s="4">
        <v>0</v>
      </c>
      <c r="J614" s="4">
        <v>134379</v>
      </c>
      <c r="K614" s="4">
        <v>0</v>
      </c>
    </row>
    <row r="615" spans="1:11" x14ac:dyDescent="0.25">
      <c r="A615" s="3" t="s">
        <v>1170</v>
      </c>
      <c r="B615" s="3" t="s">
        <v>1171</v>
      </c>
      <c r="C615" s="3" t="s">
        <v>9</v>
      </c>
      <c r="D615" s="3" t="s">
        <v>1355</v>
      </c>
      <c r="E615" s="3" t="s">
        <v>2138</v>
      </c>
      <c r="F615" s="3" t="s">
        <v>2139</v>
      </c>
      <c r="G615" s="4">
        <v>1048664</v>
      </c>
      <c r="H615" s="4">
        <v>0</v>
      </c>
      <c r="I615" s="4">
        <v>0</v>
      </c>
      <c r="J615" s="4">
        <v>650172</v>
      </c>
      <c r="K615" s="4">
        <v>650172</v>
      </c>
    </row>
    <row r="616" spans="1:11" x14ac:dyDescent="0.25">
      <c r="A616" s="3" t="s">
        <v>1170</v>
      </c>
      <c r="B616" s="3" t="s">
        <v>1171</v>
      </c>
      <c r="C616" s="3" t="s">
        <v>9</v>
      </c>
      <c r="D616" s="3" t="s">
        <v>1355</v>
      </c>
      <c r="E616" s="3" t="s">
        <v>2140</v>
      </c>
      <c r="F616" s="3" t="s">
        <v>2141</v>
      </c>
      <c r="G616" s="4">
        <v>1347717</v>
      </c>
      <c r="H616" s="4">
        <v>0</v>
      </c>
      <c r="I616" s="4">
        <v>0</v>
      </c>
      <c r="J616" s="4">
        <v>1212945</v>
      </c>
      <c r="K616" s="4">
        <v>1212945</v>
      </c>
    </row>
    <row r="617" spans="1:11" x14ac:dyDescent="0.25">
      <c r="A617" s="3" t="s">
        <v>1170</v>
      </c>
      <c r="B617" s="3" t="s">
        <v>1171</v>
      </c>
      <c r="C617" s="3" t="s">
        <v>9</v>
      </c>
      <c r="D617" s="3" t="s">
        <v>1355</v>
      </c>
      <c r="E617" s="3" t="s">
        <v>2142</v>
      </c>
      <c r="F617" s="3" t="s">
        <v>2143</v>
      </c>
      <c r="G617" s="4">
        <v>11368413</v>
      </c>
      <c r="H617" s="4">
        <v>9027361</v>
      </c>
      <c r="I617" s="4">
        <v>9027361</v>
      </c>
      <c r="J617" s="4">
        <v>11027361</v>
      </c>
      <c r="K617" s="4">
        <v>11027361</v>
      </c>
    </row>
    <row r="618" spans="1:11" x14ac:dyDescent="0.25">
      <c r="A618" s="3" t="s">
        <v>1170</v>
      </c>
      <c r="B618" s="3" t="s">
        <v>1171</v>
      </c>
      <c r="C618" s="3" t="s">
        <v>9</v>
      </c>
      <c r="D618" s="3" t="s">
        <v>1355</v>
      </c>
      <c r="E618" s="3" t="s">
        <v>2144</v>
      </c>
      <c r="F618" s="3" t="s">
        <v>2145</v>
      </c>
      <c r="G618" s="4">
        <v>350000</v>
      </c>
      <c r="H618" s="4">
        <v>0</v>
      </c>
      <c r="I618" s="4">
        <v>0</v>
      </c>
      <c r="J618" s="4">
        <v>0</v>
      </c>
      <c r="K618" s="4">
        <v>0</v>
      </c>
    </row>
    <row r="619" spans="1:11" x14ac:dyDescent="0.25">
      <c r="A619" s="3" t="s">
        <v>1170</v>
      </c>
      <c r="B619" s="3" t="s">
        <v>1171</v>
      </c>
      <c r="C619" s="3" t="s">
        <v>9</v>
      </c>
      <c r="D619" s="3" t="s">
        <v>1355</v>
      </c>
      <c r="E619" s="3" t="s">
        <v>2146</v>
      </c>
      <c r="F619" s="3" t="s">
        <v>2147</v>
      </c>
      <c r="G619" s="4">
        <v>439823</v>
      </c>
      <c r="H619" s="4">
        <v>0</v>
      </c>
      <c r="I619" s="4">
        <v>0</v>
      </c>
      <c r="J619" s="4">
        <v>395841</v>
      </c>
      <c r="K619" s="4">
        <v>395841</v>
      </c>
    </row>
    <row r="620" spans="1:11" x14ac:dyDescent="0.25">
      <c r="A620" s="3" t="s">
        <v>1170</v>
      </c>
      <c r="B620" s="3" t="s">
        <v>1171</v>
      </c>
      <c r="C620" s="3" t="s">
        <v>9</v>
      </c>
      <c r="D620" s="3" t="s">
        <v>1355</v>
      </c>
      <c r="E620" s="3" t="s">
        <v>2148</v>
      </c>
      <c r="F620" s="3" t="s">
        <v>2149</v>
      </c>
      <c r="G620" s="4">
        <v>163367535</v>
      </c>
      <c r="H620" s="4">
        <v>0</v>
      </c>
      <c r="I620" s="4">
        <v>0</v>
      </c>
      <c r="J620" s="4">
        <v>0</v>
      </c>
      <c r="K620" s="4">
        <v>0</v>
      </c>
    </row>
    <row r="621" spans="1:11" x14ac:dyDescent="0.25">
      <c r="A621" s="3" t="s">
        <v>1170</v>
      </c>
      <c r="B621" s="3" t="s">
        <v>1171</v>
      </c>
      <c r="C621" s="3" t="s">
        <v>9</v>
      </c>
      <c r="D621" s="3" t="s">
        <v>1355</v>
      </c>
      <c r="E621" s="3" t="s">
        <v>2150</v>
      </c>
      <c r="F621" s="3" t="s">
        <v>2151</v>
      </c>
      <c r="G621" s="4">
        <v>12121553</v>
      </c>
      <c r="H621" s="4">
        <v>10909398</v>
      </c>
      <c r="I621" s="4">
        <v>10909398</v>
      </c>
      <c r="J621" s="4">
        <v>10909398</v>
      </c>
      <c r="K621" s="4">
        <v>10909398</v>
      </c>
    </row>
    <row r="622" spans="1:11" x14ac:dyDescent="0.25">
      <c r="A622" s="3" t="s">
        <v>1170</v>
      </c>
      <c r="B622" s="3" t="s">
        <v>1171</v>
      </c>
      <c r="C622" s="3" t="s">
        <v>9</v>
      </c>
      <c r="D622" s="3" t="s">
        <v>1355</v>
      </c>
      <c r="E622" s="3" t="s">
        <v>2152</v>
      </c>
      <c r="F622" s="3" t="s">
        <v>2153</v>
      </c>
      <c r="G622" s="4">
        <v>388015</v>
      </c>
      <c r="H622" s="4">
        <v>0</v>
      </c>
      <c r="I622" s="4">
        <v>0</v>
      </c>
      <c r="J622" s="4">
        <v>480000</v>
      </c>
      <c r="K622" s="4">
        <v>540000</v>
      </c>
    </row>
    <row r="623" spans="1:11" x14ac:dyDescent="0.25">
      <c r="A623" s="3" t="s">
        <v>1170</v>
      </c>
      <c r="B623" s="3" t="s">
        <v>1171</v>
      </c>
      <c r="C623" s="3" t="s">
        <v>9</v>
      </c>
      <c r="D623" s="3" t="s">
        <v>1355</v>
      </c>
      <c r="E623" s="3" t="s">
        <v>2154</v>
      </c>
      <c r="F623" s="3" t="s">
        <v>2155</v>
      </c>
      <c r="G623" s="4">
        <v>188500</v>
      </c>
      <c r="H623" s="4">
        <v>0</v>
      </c>
      <c r="I623" s="4">
        <v>0</v>
      </c>
      <c r="J623" s="4">
        <v>40000</v>
      </c>
      <c r="K623" s="4">
        <v>40000</v>
      </c>
    </row>
    <row r="624" spans="1:11" x14ac:dyDescent="0.25">
      <c r="A624" s="3" t="s">
        <v>1170</v>
      </c>
      <c r="B624" s="3" t="s">
        <v>1171</v>
      </c>
      <c r="C624" s="3" t="s">
        <v>9</v>
      </c>
      <c r="D624" s="3" t="s">
        <v>1355</v>
      </c>
      <c r="E624" s="3" t="s">
        <v>2156</v>
      </c>
      <c r="F624" s="3" t="s">
        <v>2157</v>
      </c>
      <c r="G624" s="4">
        <v>2646200</v>
      </c>
      <c r="H624" s="4">
        <v>0</v>
      </c>
      <c r="I624" s="4">
        <v>0</v>
      </c>
      <c r="J624" s="4">
        <v>2461580</v>
      </c>
      <c r="K624" s="4">
        <v>2461940</v>
      </c>
    </row>
    <row r="625" spans="1:11" x14ac:dyDescent="0.25">
      <c r="A625" s="3" t="s">
        <v>1170</v>
      </c>
      <c r="B625" s="3" t="s">
        <v>1171</v>
      </c>
      <c r="C625" s="3" t="s">
        <v>9</v>
      </c>
      <c r="D625" s="3" t="s">
        <v>1355</v>
      </c>
      <c r="E625" s="3" t="s">
        <v>2158</v>
      </c>
      <c r="F625" s="3" t="s">
        <v>2159</v>
      </c>
      <c r="G625" s="4">
        <v>6095115</v>
      </c>
      <c r="H625" s="4">
        <v>3000000</v>
      </c>
      <c r="I625" s="4">
        <v>3000000</v>
      </c>
      <c r="J625" s="4">
        <v>1500000</v>
      </c>
      <c r="K625" s="4">
        <v>1500000</v>
      </c>
    </row>
    <row r="626" spans="1:11" x14ac:dyDescent="0.25">
      <c r="A626" s="3" t="s">
        <v>1170</v>
      </c>
      <c r="B626" s="3" t="s">
        <v>1171</v>
      </c>
      <c r="C626" s="3" t="s">
        <v>9</v>
      </c>
      <c r="D626" s="3" t="s">
        <v>1355</v>
      </c>
      <c r="E626" s="3" t="s">
        <v>2160</v>
      </c>
      <c r="F626" s="3" t="s">
        <v>2161</v>
      </c>
      <c r="G626" s="4">
        <v>4126767</v>
      </c>
      <c r="H626" s="4">
        <v>0</v>
      </c>
      <c r="I626" s="4">
        <v>0</v>
      </c>
      <c r="J626" s="4">
        <v>0</v>
      </c>
      <c r="K626" s="4">
        <v>0</v>
      </c>
    </row>
    <row r="627" spans="1:11" x14ac:dyDescent="0.25">
      <c r="A627" s="3" t="s">
        <v>1170</v>
      </c>
      <c r="B627" s="3" t="s">
        <v>1171</v>
      </c>
      <c r="C627" s="3" t="s">
        <v>9</v>
      </c>
      <c r="D627" s="3" t="s">
        <v>1355</v>
      </c>
      <c r="E627" s="3" t="s">
        <v>2162</v>
      </c>
      <c r="F627" s="3" t="s">
        <v>2163</v>
      </c>
      <c r="G627" s="4">
        <v>188500</v>
      </c>
      <c r="H627" s="4">
        <v>0</v>
      </c>
      <c r="I627" s="4">
        <v>0</v>
      </c>
      <c r="J627" s="4">
        <v>0</v>
      </c>
      <c r="K627" s="4">
        <v>0</v>
      </c>
    </row>
    <row r="628" spans="1:11" x14ac:dyDescent="0.25">
      <c r="A628" s="3" t="s">
        <v>1170</v>
      </c>
      <c r="B628" s="3" t="s">
        <v>1171</v>
      </c>
      <c r="C628" s="3" t="s">
        <v>9</v>
      </c>
      <c r="D628" s="3" t="s">
        <v>1355</v>
      </c>
      <c r="E628" s="3" t="s">
        <v>2164</v>
      </c>
      <c r="F628" s="3" t="s">
        <v>2165</v>
      </c>
      <c r="G628" s="4">
        <v>903614</v>
      </c>
      <c r="H628" s="4">
        <v>0</v>
      </c>
      <c r="I628" s="4">
        <v>0</v>
      </c>
      <c r="J628" s="4">
        <v>0</v>
      </c>
      <c r="K628" s="4">
        <v>0</v>
      </c>
    </row>
    <row r="629" spans="1:11" x14ac:dyDescent="0.25">
      <c r="A629" s="3" t="s">
        <v>1170</v>
      </c>
      <c r="B629" s="3" t="s">
        <v>1171</v>
      </c>
      <c r="C629" s="3" t="s">
        <v>9</v>
      </c>
      <c r="D629" s="3" t="s">
        <v>1355</v>
      </c>
      <c r="E629" s="3" t="s">
        <v>2004</v>
      </c>
      <c r="F629" s="3" t="s">
        <v>2005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</row>
    <row r="630" spans="1:11" x14ac:dyDescent="0.25">
      <c r="A630" s="3" t="s">
        <v>1170</v>
      </c>
      <c r="B630" s="3" t="s">
        <v>1171</v>
      </c>
      <c r="C630" s="3" t="s">
        <v>9</v>
      </c>
      <c r="D630" s="3" t="s">
        <v>1355</v>
      </c>
      <c r="E630" s="3" t="s">
        <v>2166</v>
      </c>
      <c r="F630" s="3" t="s">
        <v>2167</v>
      </c>
      <c r="G630" s="4">
        <v>942500</v>
      </c>
      <c r="H630" s="4">
        <v>0</v>
      </c>
      <c r="I630" s="4">
        <v>0</v>
      </c>
      <c r="J630" s="4">
        <v>1000000</v>
      </c>
      <c r="K630" s="4">
        <v>1000000</v>
      </c>
    </row>
    <row r="631" spans="1:11" x14ac:dyDescent="0.25">
      <c r="A631" s="3" t="s">
        <v>1170</v>
      </c>
      <c r="B631" s="3" t="s">
        <v>1171</v>
      </c>
      <c r="C631" s="3" t="s">
        <v>9</v>
      </c>
      <c r="D631" s="3" t="s">
        <v>1355</v>
      </c>
      <c r="E631" s="3" t="s">
        <v>2168</v>
      </c>
      <c r="F631" s="3" t="s">
        <v>2169</v>
      </c>
      <c r="G631" s="4">
        <v>0</v>
      </c>
      <c r="H631" s="4">
        <v>129222537</v>
      </c>
      <c r="I631" s="4">
        <v>129265764</v>
      </c>
      <c r="J631" s="4">
        <v>133875227</v>
      </c>
      <c r="K631" s="4">
        <v>133918454</v>
      </c>
    </row>
    <row r="632" spans="1:11" x14ac:dyDescent="0.25">
      <c r="A632" s="3" t="s">
        <v>1170</v>
      </c>
      <c r="B632" s="3" t="s">
        <v>1171</v>
      </c>
      <c r="C632" s="3" t="s">
        <v>9</v>
      </c>
      <c r="D632" s="3" t="s">
        <v>1355</v>
      </c>
      <c r="E632" s="3" t="s">
        <v>2170</v>
      </c>
      <c r="F632" s="3" t="s">
        <v>2171</v>
      </c>
      <c r="G632" s="4">
        <v>0</v>
      </c>
      <c r="H632" s="4">
        <v>23486660</v>
      </c>
      <c r="I632" s="4">
        <v>23486660</v>
      </c>
      <c r="J632" s="4">
        <v>23861660</v>
      </c>
      <c r="K632" s="4">
        <v>23861660</v>
      </c>
    </row>
    <row r="633" spans="1:11" x14ac:dyDescent="0.25">
      <c r="A633" s="3" t="s">
        <v>1170</v>
      </c>
      <c r="B633" s="3" t="s">
        <v>1171</v>
      </c>
      <c r="C633" s="3" t="s">
        <v>9</v>
      </c>
      <c r="D633" s="3" t="s">
        <v>1355</v>
      </c>
      <c r="E633" s="3" t="s">
        <v>2172</v>
      </c>
      <c r="F633" s="3" t="s">
        <v>2173</v>
      </c>
      <c r="G633" s="4">
        <v>0</v>
      </c>
      <c r="H633" s="4">
        <v>18037541</v>
      </c>
      <c r="I633" s="4">
        <v>18037901</v>
      </c>
      <c r="J633" s="4">
        <v>0</v>
      </c>
      <c r="K633" s="4">
        <v>0</v>
      </c>
    </row>
    <row r="634" spans="1:11" x14ac:dyDescent="0.25">
      <c r="A634" s="3" t="s">
        <v>1170</v>
      </c>
      <c r="B634" s="3" t="s">
        <v>1171</v>
      </c>
      <c r="C634" s="3" t="s">
        <v>9</v>
      </c>
      <c r="D634" s="3" t="s">
        <v>1355</v>
      </c>
      <c r="E634" s="3" t="s">
        <v>2174</v>
      </c>
      <c r="F634" s="3" t="s">
        <v>2175</v>
      </c>
      <c r="G634" s="4">
        <v>0</v>
      </c>
      <c r="H634" s="4">
        <v>4054434</v>
      </c>
      <c r="I634" s="4">
        <v>4054434</v>
      </c>
      <c r="J634" s="4">
        <v>0</v>
      </c>
      <c r="K634" s="4">
        <v>0</v>
      </c>
    </row>
    <row r="635" spans="1:11" x14ac:dyDescent="0.25">
      <c r="A635" s="3" t="s">
        <v>1170</v>
      </c>
      <c r="B635" s="3" t="s">
        <v>1171</v>
      </c>
      <c r="C635" s="3" t="s">
        <v>9</v>
      </c>
      <c r="D635" s="3" t="s">
        <v>1355</v>
      </c>
      <c r="E635" s="3" t="s">
        <v>2176</v>
      </c>
      <c r="F635" s="3" t="s">
        <v>2177</v>
      </c>
      <c r="G635" s="4">
        <v>9543829</v>
      </c>
      <c r="H635" s="4">
        <v>9257514</v>
      </c>
      <c r="I635" s="4">
        <v>6757514</v>
      </c>
      <c r="J635" s="4">
        <v>8257514</v>
      </c>
      <c r="K635" s="4">
        <v>8257514</v>
      </c>
    </row>
    <row r="636" spans="1:11" x14ac:dyDescent="0.25">
      <c r="A636" s="3" t="s">
        <v>1170</v>
      </c>
      <c r="B636" s="3" t="s">
        <v>1171</v>
      </c>
      <c r="C636" s="3" t="s">
        <v>9</v>
      </c>
      <c r="D636" s="3" t="s">
        <v>1355</v>
      </c>
      <c r="E636" s="3" t="s">
        <v>2178</v>
      </c>
      <c r="F636" s="3" t="s">
        <v>2179</v>
      </c>
      <c r="G636" s="4">
        <v>606172</v>
      </c>
      <c r="H636" s="4">
        <v>0</v>
      </c>
      <c r="I636" s="4">
        <v>0</v>
      </c>
      <c r="J636" s="4">
        <v>350000</v>
      </c>
      <c r="K636" s="4">
        <v>350000</v>
      </c>
    </row>
    <row r="637" spans="1:11" x14ac:dyDescent="0.25">
      <c r="A637" s="3" t="s">
        <v>1170</v>
      </c>
      <c r="B637" s="3" t="s">
        <v>1171</v>
      </c>
      <c r="C637" s="3" t="s">
        <v>9</v>
      </c>
      <c r="D637" s="3" t="s">
        <v>1355</v>
      </c>
      <c r="E637" s="3" t="s">
        <v>2008</v>
      </c>
      <c r="F637" s="3" t="s">
        <v>2009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</row>
    <row r="638" spans="1:11" x14ac:dyDescent="0.25">
      <c r="A638" s="3" t="s">
        <v>1170</v>
      </c>
      <c r="B638" s="3" t="s">
        <v>1171</v>
      </c>
      <c r="C638" s="3" t="s">
        <v>9</v>
      </c>
      <c r="D638" s="3" t="s">
        <v>1355</v>
      </c>
      <c r="E638" s="3" t="s">
        <v>2180</v>
      </c>
      <c r="F638" s="3" t="s">
        <v>2181</v>
      </c>
      <c r="G638" s="4">
        <v>7894843</v>
      </c>
      <c r="H638" s="4">
        <v>0</v>
      </c>
      <c r="I638" s="4">
        <v>0</v>
      </c>
      <c r="J638" s="4">
        <v>5802710</v>
      </c>
      <c r="K638" s="4">
        <v>5802710</v>
      </c>
    </row>
    <row r="639" spans="1:11" x14ac:dyDescent="0.25">
      <c r="A639" s="3" t="s">
        <v>1170</v>
      </c>
      <c r="B639" s="3" t="s">
        <v>1171</v>
      </c>
      <c r="C639" s="3" t="s">
        <v>9</v>
      </c>
      <c r="D639" s="3" t="s">
        <v>1355</v>
      </c>
      <c r="E639" s="3" t="s">
        <v>2182</v>
      </c>
      <c r="F639" s="3" t="s">
        <v>2183</v>
      </c>
      <c r="G639" s="4">
        <v>110835808</v>
      </c>
      <c r="H639" s="4">
        <v>0</v>
      </c>
      <c r="I639" s="4">
        <v>0</v>
      </c>
      <c r="J639" s="4">
        <v>109021250</v>
      </c>
      <c r="K639" s="4">
        <v>113292850</v>
      </c>
    </row>
    <row r="640" spans="1:11" x14ac:dyDescent="0.25">
      <c r="A640" s="3" t="s">
        <v>1170</v>
      </c>
      <c r="B640" s="3" t="s">
        <v>1171</v>
      </c>
      <c r="C640" s="3" t="s">
        <v>9</v>
      </c>
      <c r="D640" s="3" t="s">
        <v>1355</v>
      </c>
      <c r="E640" s="3" t="s">
        <v>2010</v>
      </c>
      <c r="F640" s="3" t="s">
        <v>2011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</row>
    <row r="641" spans="1:11" x14ac:dyDescent="0.25">
      <c r="A641" s="3" t="s">
        <v>1170</v>
      </c>
      <c r="B641" s="3" t="s">
        <v>1171</v>
      </c>
      <c r="C641" s="3" t="s">
        <v>9</v>
      </c>
      <c r="D641" s="3" t="s">
        <v>1355</v>
      </c>
      <c r="E641" s="3" t="s">
        <v>2012</v>
      </c>
      <c r="F641" s="3" t="s">
        <v>2013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</row>
    <row r="642" spans="1:11" x14ac:dyDescent="0.25">
      <c r="A642" s="3" t="s">
        <v>1170</v>
      </c>
      <c r="B642" s="3" t="s">
        <v>1171</v>
      </c>
      <c r="C642" s="3" t="s">
        <v>9</v>
      </c>
      <c r="D642" s="3" t="s">
        <v>1355</v>
      </c>
      <c r="E642" s="3" t="s">
        <v>2184</v>
      </c>
      <c r="F642" s="3" t="s">
        <v>2185</v>
      </c>
      <c r="G642" s="4">
        <v>668927</v>
      </c>
      <c r="H642" s="4">
        <v>0</v>
      </c>
      <c r="I642" s="4">
        <v>0</v>
      </c>
      <c r="J642" s="4">
        <v>662859</v>
      </c>
      <c r="K642" s="4">
        <v>662859</v>
      </c>
    </row>
    <row r="643" spans="1:11" x14ac:dyDescent="0.25">
      <c r="A643" s="3" t="s">
        <v>1170</v>
      </c>
      <c r="B643" s="3" t="s">
        <v>1171</v>
      </c>
      <c r="C643" s="3" t="s">
        <v>9</v>
      </c>
      <c r="D643" s="3" t="s">
        <v>1355</v>
      </c>
      <c r="E643" s="3" t="s">
        <v>2186</v>
      </c>
      <c r="F643" s="3" t="s">
        <v>2187</v>
      </c>
      <c r="G643" s="4">
        <v>2201390</v>
      </c>
      <c r="H643" s="4">
        <v>0</v>
      </c>
      <c r="I643" s="4">
        <v>0</v>
      </c>
      <c r="J643" s="4">
        <v>2354000</v>
      </c>
      <c r="K643" s="4">
        <v>2354000</v>
      </c>
    </row>
    <row r="644" spans="1:11" x14ac:dyDescent="0.25">
      <c r="A644" s="3" t="s">
        <v>1170</v>
      </c>
      <c r="B644" s="3" t="s">
        <v>1171</v>
      </c>
      <c r="C644" s="3" t="s">
        <v>9</v>
      </c>
      <c r="D644" s="3" t="s">
        <v>1355</v>
      </c>
      <c r="E644" s="3" t="s">
        <v>2188</v>
      </c>
      <c r="F644" s="3" t="s">
        <v>2189</v>
      </c>
      <c r="G644" s="4">
        <v>3985367</v>
      </c>
      <c r="H644" s="4">
        <v>0</v>
      </c>
      <c r="I644" s="4">
        <v>0</v>
      </c>
      <c r="J644" s="4">
        <v>4101463</v>
      </c>
      <c r="K644" s="4">
        <v>4151463</v>
      </c>
    </row>
    <row r="645" spans="1:11" x14ac:dyDescent="0.25">
      <c r="A645" s="3" t="s">
        <v>1170</v>
      </c>
      <c r="B645" s="3" t="s">
        <v>1171</v>
      </c>
      <c r="C645" s="3" t="s">
        <v>9</v>
      </c>
      <c r="D645" s="3" t="s">
        <v>1355</v>
      </c>
      <c r="E645" s="3" t="s">
        <v>1561</v>
      </c>
      <c r="F645" s="3" t="s">
        <v>1562</v>
      </c>
      <c r="G645" s="4">
        <v>0</v>
      </c>
      <c r="H645" s="4">
        <v>30206491</v>
      </c>
      <c r="I645" s="4">
        <v>28006491</v>
      </c>
      <c r="J645" s="4">
        <v>35345804</v>
      </c>
      <c r="K645" s="4">
        <v>33388637</v>
      </c>
    </row>
    <row r="646" spans="1:11" x14ac:dyDescent="0.25">
      <c r="A646" s="3" t="s">
        <v>1170</v>
      </c>
      <c r="B646" s="3" t="s">
        <v>1171</v>
      </c>
      <c r="C646" s="3" t="s">
        <v>9</v>
      </c>
      <c r="D646" s="3" t="s">
        <v>1355</v>
      </c>
      <c r="E646" s="3" t="s">
        <v>2014</v>
      </c>
      <c r="F646" s="3" t="s">
        <v>2015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</row>
    <row r="647" spans="1:11" x14ac:dyDescent="0.25">
      <c r="A647" s="3" t="s">
        <v>1170</v>
      </c>
      <c r="B647" s="3" t="s">
        <v>1171</v>
      </c>
      <c r="C647" s="3" t="s">
        <v>9</v>
      </c>
      <c r="D647" s="3" t="s">
        <v>1355</v>
      </c>
      <c r="E647" s="3" t="s">
        <v>2016</v>
      </c>
      <c r="F647" s="3" t="s">
        <v>2017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</row>
    <row r="648" spans="1:11" x14ac:dyDescent="0.25">
      <c r="A648" s="3" t="s">
        <v>1170</v>
      </c>
      <c r="B648" s="3" t="s">
        <v>1171</v>
      </c>
      <c r="C648" s="3" t="s">
        <v>9</v>
      </c>
      <c r="D648" s="3" t="s">
        <v>1355</v>
      </c>
      <c r="E648" s="3" t="s">
        <v>2190</v>
      </c>
      <c r="F648" s="3" t="s">
        <v>2191</v>
      </c>
      <c r="G648" s="4">
        <v>0</v>
      </c>
      <c r="H648" s="4">
        <v>7979217</v>
      </c>
      <c r="I648" s="4">
        <v>7979217</v>
      </c>
      <c r="J648" s="4">
        <v>0</v>
      </c>
      <c r="K648" s="4">
        <v>0</v>
      </c>
    </row>
    <row r="649" spans="1:11" x14ac:dyDescent="0.25">
      <c r="A649" s="3" t="s">
        <v>1170</v>
      </c>
      <c r="B649" s="3" t="s">
        <v>1171</v>
      </c>
      <c r="C649" s="3" t="s">
        <v>9</v>
      </c>
      <c r="D649" s="3" t="s">
        <v>1355</v>
      </c>
      <c r="E649" s="3" t="s">
        <v>2192</v>
      </c>
      <c r="F649" s="3" t="s">
        <v>2193</v>
      </c>
      <c r="G649" s="4">
        <v>0</v>
      </c>
      <c r="H649" s="4">
        <v>112759500</v>
      </c>
      <c r="I649" s="4">
        <v>119627100</v>
      </c>
      <c r="J649" s="4">
        <v>0</v>
      </c>
      <c r="K649" s="4">
        <v>0</v>
      </c>
    </row>
    <row r="650" spans="1:11" x14ac:dyDescent="0.25">
      <c r="A650" s="3" t="s">
        <v>1170</v>
      </c>
      <c r="B650" s="3" t="s">
        <v>1171</v>
      </c>
      <c r="C650" s="3" t="s">
        <v>9</v>
      </c>
      <c r="D650" s="3" t="s">
        <v>1355</v>
      </c>
      <c r="E650" s="3" t="s">
        <v>2194</v>
      </c>
      <c r="F650" s="3" t="s">
        <v>2195</v>
      </c>
      <c r="G650" s="4">
        <v>0</v>
      </c>
      <c r="H650" s="4">
        <v>8614363</v>
      </c>
      <c r="I650" s="4">
        <v>8664363</v>
      </c>
      <c r="J650" s="4">
        <v>0</v>
      </c>
      <c r="K650" s="4">
        <v>0</v>
      </c>
    </row>
    <row r="651" spans="1:11" x14ac:dyDescent="0.25">
      <c r="A651" s="3" t="s">
        <v>1170</v>
      </c>
      <c r="B651" s="3" t="s">
        <v>1171</v>
      </c>
      <c r="C651" s="3" t="s">
        <v>9</v>
      </c>
      <c r="D651" s="3" t="s">
        <v>1355</v>
      </c>
      <c r="E651" s="3" t="s">
        <v>2196</v>
      </c>
      <c r="F651" s="3" t="s">
        <v>2197</v>
      </c>
      <c r="G651" s="4">
        <v>0</v>
      </c>
      <c r="H651" s="4">
        <v>4095595</v>
      </c>
      <c r="I651" s="4">
        <v>4095595</v>
      </c>
      <c r="J651" s="4">
        <v>0</v>
      </c>
      <c r="K651" s="4">
        <v>0</v>
      </c>
    </row>
    <row r="652" spans="1:11" x14ac:dyDescent="0.25">
      <c r="A652" s="3" t="s">
        <v>1170</v>
      </c>
      <c r="B652" s="3" t="s">
        <v>1171</v>
      </c>
      <c r="C652" s="3" t="s">
        <v>9</v>
      </c>
      <c r="D652" s="3" t="s">
        <v>1355</v>
      </c>
      <c r="E652" s="3" t="s">
        <v>2198</v>
      </c>
      <c r="F652" s="3" t="s">
        <v>2199</v>
      </c>
      <c r="G652" s="4">
        <v>10544937</v>
      </c>
      <c r="H652" s="4">
        <v>9490443</v>
      </c>
      <c r="I652" s="4">
        <v>9423507</v>
      </c>
      <c r="J652" s="4">
        <v>9490443</v>
      </c>
      <c r="K652" s="4">
        <v>9423507</v>
      </c>
    </row>
    <row r="653" spans="1:11" x14ac:dyDescent="0.25">
      <c r="A653" s="3" t="s">
        <v>1170</v>
      </c>
      <c r="B653" s="3" t="s">
        <v>1171</v>
      </c>
      <c r="C653" s="3" t="s">
        <v>9</v>
      </c>
      <c r="D653" s="3" t="s">
        <v>1355</v>
      </c>
      <c r="E653" s="3" t="s">
        <v>2200</v>
      </c>
      <c r="F653" s="3" t="s">
        <v>2201</v>
      </c>
      <c r="G653" s="4">
        <v>20383960</v>
      </c>
      <c r="H653" s="4">
        <v>20383960</v>
      </c>
      <c r="I653" s="4">
        <v>20383960</v>
      </c>
      <c r="J653" s="4">
        <v>20383960</v>
      </c>
      <c r="K653" s="4">
        <v>20383960</v>
      </c>
    </row>
    <row r="654" spans="1:11" x14ac:dyDescent="0.25">
      <c r="A654" s="3" t="s">
        <v>1170</v>
      </c>
      <c r="B654" s="3" t="s">
        <v>1171</v>
      </c>
      <c r="C654" s="3" t="s">
        <v>9</v>
      </c>
      <c r="D654" s="3" t="s">
        <v>1355</v>
      </c>
      <c r="E654" s="3" t="s">
        <v>2202</v>
      </c>
      <c r="F654" s="3" t="s">
        <v>2203</v>
      </c>
      <c r="G654" s="4">
        <v>3526579</v>
      </c>
      <c r="H654" s="4">
        <v>3526579</v>
      </c>
      <c r="I654" s="4">
        <v>3526579</v>
      </c>
      <c r="J654" s="4">
        <v>3526579</v>
      </c>
      <c r="K654" s="4">
        <v>3526579</v>
      </c>
    </row>
    <row r="655" spans="1:11" x14ac:dyDescent="0.25">
      <c r="A655" s="3" t="s">
        <v>1170</v>
      </c>
      <c r="B655" s="3" t="s">
        <v>1171</v>
      </c>
      <c r="C655" s="3" t="s">
        <v>9</v>
      </c>
      <c r="D655" s="3" t="s">
        <v>1355</v>
      </c>
      <c r="E655" s="3" t="s">
        <v>2204</v>
      </c>
      <c r="F655" s="3" t="s">
        <v>2205</v>
      </c>
      <c r="G655" s="4">
        <v>2027587120</v>
      </c>
      <c r="H655" s="4">
        <v>1580002003</v>
      </c>
      <c r="I655" s="4">
        <v>1580002003</v>
      </c>
      <c r="J655" s="4">
        <v>2013740966</v>
      </c>
      <c r="K655" s="4">
        <v>2015664044</v>
      </c>
    </row>
    <row r="656" spans="1:11" x14ac:dyDescent="0.25">
      <c r="A656" s="3" t="s">
        <v>1170</v>
      </c>
      <c r="B656" s="3" t="s">
        <v>1171</v>
      </c>
      <c r="C656" s="3" t="s">
        <v>9</v>
      </c>
      <c r="D656" s="3" t="s">
        <v>1355</v>
      </c>
      <c r="E656" s="3" t="s">
        <v>2206</v>
      </c>
      <c r="F656" s="3" t="s">
        <v>2207</v>
      </c>
      <c r="G656" s="4">
        <v>3164800</v>
      </c>
      <c r="H656" s="4">
        <v>2848320</v>
      </c>
      <c r="I656" s="4">
        <v>2848320</v>
      </c>
      <c r="J656" s="4">
        <v>2848320</v>
      </c>
      <c r="K656" s="4">
        <v>2848320</v>
      </c>
    </row>
    <row r="657" spans="1:11" x14ac:dyDescent="0.25">
      <c r="A657" s="3" t="s">
        <v>1170</v>
      </c>
      <c r="B657" s="3" t="s">
        <v>1171</v>
      </c>
      <c r="C657" s="3" t="s">
        <v>9</v>
      </c>
      <c r="D657" s="3" t="s">
        <v>1355</v>
      </c>
      <c r="E657" s="3" t="s">
        <v>2208</v>
      </c>
      <c r="F657" s="3" t="s">
        <v>2209</v>
      </c>
      <c r="G657" s="4">
        <v>42337171</v>
      </c>
      <c r="H657" s="4">
        <v>38103454</v>
      </c>
      <c r="I657" s="4">
        <v>38103454</v>
      </c>
      <c r="J657" s="4">
        <v>38103454</v>
      </c>
      <c r="K657" s="4">
        <v>38103454</v>
      </c>
    </row>
    <row r="658" spans="1:11" x14ac:dyDescent="0.25">
      <c r="A658" s="3" t="s">
        <v>1170</v>
      </c>
      <c r="B658" s="3" t="s">
        <v>1171</v>
      </c>
      <c r="C658" s="3" t="s">
        <v>9</v>
      </c>
      <c r="D658" s="3" t="s">
        <v>1355</v>
      </c>
      <c r="E658" s="3" t="s">
        <v>2210</v>
      </c>
      <c r="F658" s="3" t="s">
        <v>2211</v>
      </c>
      <c r="G658" s="4">
        <v>212318</v>
      </c>
      <c r="H658" s="4">
        <v>0</v>
      </c>
      <c r="I658" s="4">
        <v>0</v>
      </c>
      <c r="J658" s="4">
        <v>106159</v>
      </c>
      <c r="K658" s="4">
        <v>106159</v>
      </c>
    </row>
    <row r="659" spans="1:11" x14ac:dyDescent="0.25">
      <c r="A659" s="3" t="s">
        <v>1170</v>
      </c>
      <c r="B659" s="3" t="s">
        <v>1171</v>
      </c>
      <c r="C659" s="3" t="s">
        <v>9</v>
      </c>
      <c r="D659" s="3" t="s">
        <v>1355</v>
      </c>
      <c r="E659" s="3" t="s">
        <v>2212</v>
      </c>
      <c r="F659" s="3" t="s">
        <v>2213</v>
      </c>
      <c r="G659" s="4">
        <v>6353391</v>
      </c>
      <c r="H659" s="4">
        <v>4000000</v>
      </c>
      <c r="I659" s="4">
        <v>4000000</v>
      </c>
      <c r="J659" s="4">
        <v>6000000</v>
      </c>
      <c r="K659" s="4">
        <v>6000000</v>
      </c>
    </row>
    <row r="660" spans="1:11" x14ac:dyDescent="0.25">
      <c r="A660" s="3" t="s">
        <v>1170</v>
      </c>
      <c r="B660" s="3" t="s">
        <v>1171</v>
      </c>
      <c r="C660" s="3" t="s">
        <v>9</v>
      </c>
      <c r="D660" s="3" t="s">
        <v>1355</v>
      </c>
      <c r="E660" s="3" t="s">
        <v>2214</v>
      </c>
      <c r="F660" s="3" t="s">
        <v>2215</v>
      </c>
      <c r="G660" s="4">
        <v>2225669</v>
      </c>
      <c r="H660" s="4">
        <v>0</v>
      </c>
      <c r="I660" s="4">
        <v>0</v>
      </c>
      <c r="J660" s="4">
        <v>2158900</v>
      </c>
      <c r="K660" s="4">
        <v>2158900</v>
      </c>
    </row>
    <row r="661" spans="1:11" x14ac:dyDescent="0.25">
      <c r="A661" s="3" t="s">
        <v>1170</v>
      </c>
      <c r="B661" s="3" t="s">
        <v>1171</v>
      </c>
      <c r="C661" s="3" t="s">
        <v>9</v>
      </c>
      <c r="D661" s="3" t="s">
        <v>1355</v>
      </c>
      <c r="E661" s="3" t="s">
        <v>2216</v>
      </c>
      <c r="F661" s="3" t="s">
        <v>2217</v>
      </c>
      <c r="G661" s="4">
        <v>135555731</v>
      </c>
      <c r="H661" s="4">
        <v>0</v>
      </c>
      <c r="I661" s="4">
        <v>0</v>
      </c>
      <c r="J661" s="4">
        <v>153045602</v>
      </c>
      <c r="K661" s="4">
        <v>152622524</v>
      </c>
    </row>
    <row r="662" spans="1:11" x14ac:dyDescent="0.25">
      <c r="A662" s="3" t="s">
        <v>1170</v>
      </c>
      <c r="B662" s="3" t="s">
        <v>1171</v>
      </c>
      <c r="C662" s="3" t="s">
        <v>9</v>
      </c>
      <c r="D662" s="3" t="s">
        <v>1355</v>
      </c>
      <c r="E662" s="3" t="s">
        <v>2218</v>
      </c>
      <c r="F662" s="3" t="s">
        <v>2219</v>
      </c>
      <c r="G662" s="4">
        <v>2651516</v>
      </c>
      <c r="H662" s="4">
        <v>0</v>
      </c>
      <c r="I662" s="4">
        <v>0</v>
      </c>
      <c r="J662" s="4">
        <v>2598486</v>
      </c>
      <c r="K662" s="4">
        <v>2598486</v>
      </c>
    </row>
    <row r="663" spans="1:11" x14ac:dyDescent="0.25">
      <c r="A663" s="3" t="s">
        <v>1170</v>
      </c>
      <c r="B663" s="3" t="s">
        <v>1171</v>
      </c>
      <c r="C663" s="3" t="s">
        <v>9</v>
      </c>
      <c r="D663" s="3" t="s">
        <v>1355</v>
      </c>
      <c r="E663" s="3" t="s">
        <v>2220</v>
      </c>
      <c r="F663" s="3" t="s">
        <v>2221</v>
      </c>
      <c r="G663" s="4">
        <v>40258605</v>
      </c>
      <c r="H663" s="4">
        <v>40090639</v>
      </c>
      <c r="I663" s="4">
        <v>42090639</v>
      </c>
      <c r="J663" s="4">
        <v>38090639</v>
      </c>
      <c r="K663" s="4">
        <v>40090639</v>
      </c>
    </row>
    <row r="664" spans="1:11" x14ac:dyDescent="0.25">
      <c r="A664" s="3" t="s">
        <v>1170</v>
      </c>
      <c r="B664" s="3" t="s">
        <v>1171</v>
      </c>
      <c r="C664" s="3" t="s">
        <v>9</v>
      </c>
      <c r="D664" s="3" t="s">
        <v>1355</v>
      </c>
      <c r="E664" s="3" t="s">
        <v>2222</v>
      </c>
      <c r="F664" s="3" t="s">
        <v>2223</v>
      </c>
      <c r="G664" s="4">
        <v>313058158</v>
      </c>
      <c r="H664" s="4">
        <v>313058158</v>
      </c>
      <c r="I664" s="4">
        <v>313058158</v>
      </c>
      <c r="J664" s="4">
        <v>313058158</v>
      </c>
      <c r="K664" s="4">
        <v>313058158</v>
      </c>
    </row>
    <row r="665" spans="1:11" x14ac:dyDescent="0.25">
      <c r="A665" s="3" t="s">
        <v>1170</v>
      </c>
      <c r="B665" s="3" t="s">
        <v>1171</v>
      </c>
      <c r="C665" s="3" t="s">
        <v>9</v>
      </c>
      <c r="D665" s="3" t="s">
        <v>1355</v>
      </c>
      <c r="E665" s="3" t="s">
        <v>2224</v>
      </c>
      <c r="F665" s="3" t="s">
        <v>2225</v>
      </c>
      <c r="G665" s="4">
        <v>4866695</v>
      </c>
      <c r="H665" s="4">
        <v>0</v>
      </c>
      <c r="I665" s="4">
        <v>0</v>
      </c>
      <c r="J665" s="4">
        <v>3577021</v>
      </c>
      <c r="K665" s="4">
        <v>3577021</v>
      </c>
    </row>
    <row r="666" spans="1:11" x14ac:dyDescent="0.25">
      <c r="A666" s="3" t="s">
        <v>1170</v>
      </c>
      <c r="B666" s="3" t="s">
        <v>1171</v>
      </c>
      <c r="C666" s="3" t="s">
        <v>9</v>
      </c>
      <c r="D666" s="3" t="s">
        <v>1355</v>
      </c>
      <c r="E666" s="3" t="s">
        <v>2020</v>
      </c>
      <c r="F666" s="3" t="s">
        <v>2021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</row>
    <row r="667" spans="1:11" x14ac:dyDescent="0.25">
      <c r="A667" s="3" t="s">
        <v>1170</v>
      </c>
      <c r="B667" s="3" t="s">
        <v>1171</v>
      </c>
      <c r="C667" s="3" t="s">
        <v>9</v>
      </c>
      <c r="D667" s="3" t="s">
        <v>1355</v>
      </c>
      <c r="E667" s="3" t="s">
        <v>2226</v>
      </c>
      <c r="F667" s="3" t="s">
        <v>2227</v>
      </c>
      <c r="G667" s="4">
        <v>0</v>
      </c>
      <c r="H667" s="4">
        <v>597635228</v>
      </c>
      <c r="I667" s="4">
        <v>597635228</v>
      </c>
      <c r="J667" s="4">
        <v>0</v>
      </c>
      <c r="K667" s="4">
        <v>0</v>
      </c>
    </row>
    <row r="668" spans="1:11" x14ac:dyDescent="0.25">
      <c r="A668" s="3" t="s">
        <v>1234</v>
      </c>
      <c r="B668" s="3" t="s">
        <v>1235</v>
      </c>
      <c r="C668" s="3" t="s">
        <v>9</v>
      </c>
      <c r="D668" s="3" t="s">
        <v>1355</v>
      </c>
      <c r="E668" s="3" t="s">
        <v>1356</v>
      </c>
      <c r="F668" s="3" t="s">
        <v>1357</v>
      </c>
      <c r="G668" s="4">
        <v>4758165</v>
      </c>
      <c r="H668" s="4">
        <v>4843781</v>
      </c>
      <c r="I668" s="4">
        <v>4843781</v>
      </c>
      <c r="J668" s="4">
        <v>4843781</v>
      </c>
      <c r="K668" s="4">
        <v>4843781</v>
      </c>
    </row>
    <row r="669" spans="1:11" x14ac:dyDescent="0.25">
      <c r="A669" s="3" t="s">
        <v>1234</v>
      </c>
      <c r="B669" s="3" t="s">
        <v>1235</v>
      </c>
      <c r="C669" s="3" t="s">
        <v>9</v>
      </c>
      <c r="D669" s="3" t="s">
        <v>1355</v>
      </c>
      <c r="E669" s="3" t="s">
        <v>1358</v>
      </c>
      <c r="F669" s="3" t="s">
        <v>1359</v>
      </c>
      <c r="G669" s="4">
        <v>1447495</v>
      </c>
      <c r="H669" s="4">
        <v>1398021</v>
      </c>
      <c r="I669" s="4">
        <v>1398021</v>
      </c>
      <c r="J669" s="4">
        <v>1398021</v>
      </c>
      <c r="K669" s="4">
        <v>1398021</v>
      </c>
    </row>
    <row r="670" spans="1:11" x14ac:dyDescent="0.25">
      <c r="A670" s="3" t="s">
        <v>1234</v>
      </c>
      <c r="B670" s="3" t="s">
        <v>1235</v>
      </c>
      <c r="C670" s="3" t="s">
        <v>9</v>
      </c>
      <c r="D670" s="3" t="s">
        <v>1355</v>
      </c>
      <c r="E670" s="3" t="s">
        <v>2228</v>
      </c>
      <c r="F670" s="3" t="s">
        <v>2229</v>
      </c>
      <c r="G670" s="4">
        <v>1423</v>
      </c>
      <c r="H670" s="4">
        <v>0</v>
      </c>
      <c r="I670" s="4">
        <v>0</v>
      </c>
      <c r="J670" s="4">
        <v>0</v>
      </c>
      <c r="K670" s="4">
        <v>0</v>
      </c>
    </row>
    <row r="671" spans="1:11" x14ac:dyDescent="0.25">
      <c r="A671" s="3" t="s">
        <v>1234</v>
      </c>
      <c r="B671" s="3" t="s">
        <v>1235</v>
      </c>
      <c r="C671" s="3" t="s">
        <v>9</v>
      </c>
      <c r="D671" s="3" t="s">
        <v>1355</v>
      </c>
      <c r="E671" s="3" t="s">
        <v>2230</v>
      </c>
      <c r="F671" s="3" t="s">
        <v>2231</v>
      </c>
      <c r="G671" s="4">
        <v>4040237</v>
      </c>
      <c r="H671" s="4">
        <v>1884917</v>
      </c>
      <c r="I671" s="4">
        <v>1884917</v>
      </c>
      <c r="J671" s="4">
        <v>3769835</v>
      </c>
      <c r="K671" s="4">
        <v>3769835</v>
      </c>
    </row>
    <row r="672" spans="1:11" x14ac:dyDescent="0.25">
      <c r="A672" s="3" t="s">
        <v>1234</v>
      </c>
      <c r="B672" s="3" t="s">
        <v>1235</v>
      </c>
      <c r="C672" s="3" t="s">
        <v>9</v>
      </c>
      <c r="D672" s="3" t="s">
        <v>1355</v>
      </c>
      <c r="E672" s="3" t="s">
        <v>2232</v>
      </c>
      <c r="F672" s="3" t="s">
        <v>2233</v>
      </c>
      <c r="G672" s="4">
        <v>1032521</v>
      </c>
      <c r="H672" s="4">
        <v>575450</v>
      </c>
      <c r="I672" s="4">
        <v>575450</v>
      </c>
      <c r="J672" s="4">
        <v>766131</v>
      </c>
      <c r="K672" s="4">
        <v>766131</v>
      </c>
    </row>
    <row r="673" spans="1:11" x14ac:dyDescent="0.25">
      <c r="A673" s="3" t="s">
        <v>1234</v>
      </c>
      <c r="B673" s="3" t="s">
        <v>1235</v>
      </c>
      <c r="C673" s="3" t="s">
        <v>9</v>
      </c>
      <c r="D673" s="3" t="s">
        <v>1355</v>
      </c>
      <c r="E673" s="3" t="s">
        <v>2234</v>
      </c>
      <c r="F673" s="3" t="s">
        <v>2235</v>
      </c>
      <c r="G673" s="4">
        <v>7354087</v>
      </c>
      <c r="H673" s="4">
        <v>6912843</v>
      </c>
      <c r="I673" s="4">
        <v>6912843</v>
      </c>
      <c r="J673" s="4">
        <v>6912843</v>
      </c>
      <c r="K673" s="4">
        <v>6912843</v>
      </c>
    </row>
    <row r="674" spans="1:11" x14ac:dyDescent="0.25">
      <c r="A674" s="3" t="s">
        <v>1234</v>
      </c>
      <c r="B674" s="3" t="s">
        <v>1235</v>
      </c>
      <c r="C674" s="3" t="s">
        <v>9</v>
      </c>
      <c r="D674" s="3" t="s">
        <v>1355</v>
      </c>
      <c r="E674" s="3" t="s">
        <v>2236</v>
      </c>
      <c r="F674" s="3" t="s">
        <v>2237</v>
      </c>
      <c r="G674" s="4">
        <v>88618</v>
      </c>
      <c r="H674" s="4">
        <v>45762</v>
      </c>
      <c r="I674" s="4">
        <v>45762</v>
      </c>
      <c r="J674" s="4">
        <v>45762</v>
      </c>
      <c r="K674" s="4">
        <v>45762</v>
      </c>
    </row>
    <row r="675" spans="1:11" x14ac:dyDescent="0.25">
      <c r="A675" s="3" t="s">
        <v>1234</v>
      </c>
      <c r="B675" s="3" t="s">
        <v>1235</v>
      </c>
      <c r="C675" s="3" t="s">
        <v>9</v>
      </c>
      <c r="D675" s="3" t="s">
        <v>1355</v>
      </c>
      <c r="E675" s="3" t="s">
        <v>2238</v>
      </c>
      <c r="F675" s="3" t="s">
        <v>2239</v>
      </c>
      <c r="G675" s="4">
        <v>268003</v>
      </c>
      <c r="H675" s="4">
        <v>99584</v>
      </c>
      <c r="I675" s="4">
        <v>99584</v>
      </c>
      <c r="J675" s="4">
        <v>99584</v>
      </c>
      <c r="K675" s="4">
        <v>99584</v>
      </c>
    </row>
    <row r="676" spans="1:11" x14ac:dyDescent="0.25">
      <c r="A676" s="3" t="s">
        <v>1234</v>
      </c>
      <c r="B676" s="3" t="s">
        <v>1235</v>
      </c>
      <c r="C676" s="3" t="s">
        <v>9</v>
      </c>
      <c r="D676" s="3" t="s">
        <v>1355</v>
      </c>
      <c r="E676" s="3" t="s">
        <v>2240</v>
      </c>
      <c r="F676" s="3" t="s">
        <v>2241</v>
      </c>
      <c r="G676" s="4">
        <v>50724</v>
      </c>
      <c r="H676" s="4">
        <v>27474</v>
      </c>
      <c r="I676" s="4">
        <v>27474</v>
      </c>
      <c r="J676" s="4">
        <v>27474</v>
      </c>
      <c r="K676" s="4">
        <v>27474</v>
      </c>
    </row>
    <row r="677" spans="1:11" x14ac:dyDescent="0.25">
      <c r="A677" s="3" t="s">
        <v>1234</v>
      </c>
      <c r="B677" s="3" t="s">
        <v>1235</v>
      </c>
      <c r="C677" s="3" t="s">
        <v>9</v>
      </c>
      <c r="D677" s="3" t="s">
        <v>1355</v>
      </c>
      <c r="E677" s="3" t="s">
        <v>2242</v>
      </c>
      <c r="F677" s="3" t="s">
        <v>2243</v>
      </c>
      <c r="G677" s="4">
        <v>372967</v>
      </c>
      <c r="H677" s="4">
        <v>0</v>
      </c>
      <c r="I677" s="4">
        <v>0</v>
      </c>
      <c r="J677" s="4">
        <v>250000</v>
      </c>
      <c r="K677" s="4">
        <v>250000</v>
      </c>
    </row>
    <row r="678" spans="1:11" x14ac:dyDescent="0.25">
      <c r="A678" s="3" t="s">
        <v>1234</v>
      </c>
      <c r="B678" s="3" t="s">
        <v>1235</v>
      </c>
      <c r="C678" s="3" t="s">
        <v>212</v>
      </c>
      <c r="D678" s="3" t="s">
        <v>1508</v>
      </c>
      <c r="E678" s="3" t="s">
        <v>1356</v>
      </c>
      <c r="F678" s="3" t="s">
        <v>1357</v>
      </c>
      <c r="G678" s="4">
        <v>534113</v>
      </c>
      <c r="H678" s="4">
        <v>514113</v>
      </c>
      <c r="I678" s="4">
        <v>514113</v>
      </c>
      <c r="J678" s="4">
        <v>514113</v>
      </c>
      <c r="K678" s="4">
        <v>514113</v>
      </c>
    </row>
    <row r="679" spans="1:11" x14ac:dyDescent="0.25">
      <c r="A679" s="3" t="s">
        <v>1234</v>
      </c>
      <c r="B679" s="3" t="s">
        <v>1235</v>
      </c>
      <c r="C679" s="3" t="s">
        <v>212</v>
      </c>
      <c r="D679" s="3" t="s">
        <v>1508</v>
      </c>
      <c r="E679" s="3" t="s">
        <v>1358</v>
      </c>
      <c r="F679" s="3" t="s">
        <v>1359</v>
      </c>
      <c r="G679" s="4">
        <v>503822</v>
      </c>
      <c r="H679" s="4">
        <v>53822</v>
      </c>
      <c r="I679" s="4">
        <v>53822</v>
      </c>
      <c r="J679" s="4">
        <v>53822</v>
      </c>
      <c r="K679" s="4">
        <v>53822</v>
      </c>
    </row>
    <row r="680" spans="1:11" x14ac:dyDescent="0.25">
      <c r="A680" s="3" t="s">
        <v>1234</v>
      </c>
      <c r="B680" s="3" t="s">
        <v>1235</v>
      </c>
      <c r="C680" s="3" t="s">
        <v>212</v>
      </c>
      <c r="D680" s="3" t="s">
        <v>1508</v>
      </c>
      <c r="E680" s="3" t="s">
        <v>2244</v>
      </c>
      <c r="F680" s="3" t="s">
        <v>2245</v>
      </c>
      <c r="G680" s="4">
        <v>1261913</v>
      </c>
      <c r="H680" s="4">
        <v>1111913</v>
      </c>
      <c r="I680" s="4">
        <v>1111913</v>
      </c>
      <c r="J680" s="4">
        <v>1111913</v>
      </c>
      <c r="K680" s="4">
        <v>1111913</v>
      </c>
    </row>
    <row r="681" spans="1:11" x14ac:dyDescent="0.25">
      <c r="A681" s="3" t="s">
        <v>1234</v>
      </c>
      <c r="B681" s="3" t="s">
        <v>1235</v>
      </c>
      <c r="C681" s="3" t="s">
        <v>212</v>
      </c>
      <c r="D681" s="3" t="s">
        <v>1508</v>
      </c>
      <c r="E681" s="3" t="s">
        <v>1417</v>
      </c>
      <c r="F681" s="3" t="s">
        <v>1418</v>
      </c>
      <c r="G681" s="4">
        <v>410485</v>
      </c>
      <c r="H681" s="4">
        <v>430485</v>
      </c>
      <c r="I681" s="4">
        <v>430485</v>
      </c>
      <c r="J681" s="4">
        <v>430485</v>
      </c>
      <c r="K681" s="4">
        <v>430485</v>
      </c>
    </row>
    <row r="682" spans="1:11" x14ac:dyDescent="0.25">
      <c r="A682" s="3" t="s">
        <v>1253</v>
      </c>
      <c r="B682" s="3" t="s">
        <v>1254</v>
      </c>
      <c r="C682" s="3" t="s">
        <v>9</v>
      </c>
      <c r="D682" s="3" t="s">
        <v>1355</v>
      </c>
      <c r="E682" s="3" t="s">
        <v>1356</v>
      </c>
      <c r="F682" s="3" t="s">
        <v>1357</v>
      </c>
      <c r="G682" s="4">
        <v>2704459</v>
      </c>
      <c r="H682" s="4">
        <v>2623326</v>
      </c>
      <c r="I682" s="4">
        <v>2623326</v>
      </c>
      <c r="J682" s="4">
        <v>2623326</v>
      </c>
      <c r="K682" s="4">
        <v>2623326</v>
      </c>
    </row>
    <row r="683" spans="1:11" x14ac:dyDescent="0.25">
      <c r="A683" s="3" t="s">
        <v>1253</v>
      </c>
      <c r="B683" s="3" t="s">
        <v>1254</v>
      </c>
      <c r="C683" s="3" t="s">
        <v>9</v>
      </c>
      <c r="D683" s="3" t="s">
        <v>1355</v>
      </c>
      <c r="E683" s="3" t="s">
        <v>1358</v>
      </c>
      <c r="F683" s="3" t="s">
        <v>1359</v>
      </c>
      <c r="G683" s="4">
        <v>1712094</v>
      </c>
      <c r="H683" s="4">
        <v>1747593</v>
      </c>
      <c r="I683" s="4">
        <v>1747589</v>
      </c>
      <c r="J683" s="4">
        <v>1747593</v>
      </c>
      <c r="K683" s="4">
        <v>1747589</v>
      </c>
    </row>
    <row r="684" spans="1:11" x14ac:dyDescent="0.25">
      <c r="A684" s="3" t="s">
        <v>1253</v>
      </c>
      <c r="B684" s="3" t="s">
        <v>1254</v>
      </c>
      <c r="C684" s="3" t="s">
        <v>9</v>
      </c>
      <c r="D684" s="3" t="s">
        <v>1355</v>
      </c>
      <c r="E684" s="3" t="s">
        <v>2246</v>
      </c>
      <c r="F684" s="3" t="s">
        <v>2247</v>
      </c>
      <c r="G684" s="4">
        <v>4829932</v>
      </c>
      <c r="H684" s="4">
        <v>4610034</v>
      </c>
      <c r="I684" s="4">
        <v>4610034</v>
      </c>
      <c r="J684" s="4">
        <v>4610034</v>
      </c>
      <c r="K684" s="4">
        <v>4610034</v>
      </c>
    </row>
    <row r="685" spans="1:11" x14ac:dyDescent="0.25">
      <c r="A685" s="3" t="s">
        <v>1262</v>
      </c>
      <c r="B685" s="3" t="s">
        <v>1263</v>
      </c>
      <c r="C685" s="3" t="s">
        <v>9</v>
      </c>
      <c r="D685" s="3" t="s">
        <v>1355</v>
      </c>
      <c r="E685" s="3" t="s">
        <v>1356</v>
      </c>
      <c r="F685" s="3" t="s">
        <v>1357</v>
      </c>
      <c r="G685" s="4">
        <v>1691365</v>
      </c>
      <c r="H685" s="4">
        <v>1500828</v>
      </c>
      <c r="I685" s="4">
        <v>1500828</v>
      </c>
      <c r="J685" s="4">
        <v>1606365</v>
      </c>
      <c r="K685" s="4">
        <v>1606365</v>
      </c>
    </row>
    <row r="686" spans="1:11" x14ac:dyDescent="0.25">
      <c r="A686" s="3" t="s">
        <v>1262</v>
      </c>
      <c r="B686" s="3" t="s">
        <v>1263</v>
      </c>
      <c r="C686" s="3" t="s">
        <v>9</v>
      </c>
      <c r="D686" s="3" t="s">
        <v>1355</v>
      </c>
      <c r="E686" s="3" t="s">
        <v>1358</v>
      </c>
      <c r="F686" s="3" t="s">
        <v>1359</v>
      </c>
      <c r="G686" s="4">
        <v>490868</v>
      </c>
      <c r="H686" s="4">
        <v>468134</v>
      </c>
      <c r="I686" s="4">
        <v>468134</v>
      </c>
      <c r="J686" s="4">
        <v>468134</v>
      </c>
      <c r="K686" s="4">
        <v>468134</v>
      </c>
    </row>
    <row r="687" spans="1:11" x14ac:dyDescent="0.25">
      <c r="A687" s="3" t="s">
        <v>1262</v>
      </c>
      <c r="B687" s="3" t="s">
        <v>1263</v>
      </c>
      <c r="C687" s="3" t="s">
        <v>9</v>
      </c>
      <c r="D687" s="3" t="s">
        <v>1355</v>
      </c>
      <c r="E687" s="3" t="s">
        <v>2248</v>
      </c>
      <c r="F687" s="3" t="s">
        <v>2249</v>
      </c>
      <c r="G687" s="4">
        <v>1012162000</v>
      </c>
      <c r="H687" s="4">
        <v>890429000</v>
      </c>
      <c r="I687" s="4">
        <v>932368000</v>
      </c>
      <c r="J687" s="4">
        <v>1290429000</v>
      </c>
      <c r="K687" s="4">
        <v>1332368000</v>
      </c>
    </row>
    <row r="688" spans="1:11" x14ac:dyDescent="0.25">
      <c r="A688" s="3" t="s">
        <v>1262</v>
      </c>
      <c r="B688" s="3" t="s">
        <v>1263</v>
      </c>
      <c r="C688" s="3" t="s">
        <v>9</v>
      </c>
      <c r="D688" s="3" t="s">
        <v>1355</v>
      </c>
      <c r="E688" s="3" t="s">
        <v>2250</v>
      </c>
      <c r="F688" s="3" t="s">
        <v>2251</v>
      </c>
      <c r="G688" s="4">
        <v>14566860</v>
      </c>
      <c r="H688" s="4">
        <v>25354500</v>
      </c>
      <c r="I688" s="4">
        <v>29075250</v>
      </c>
      <c r="J688" s="4">
        <v>25354500</v>
      </c>
      <c r="K688" s="4">
        <v>29075250</v>
      </c>
    </row>
    <row r="689" spans="1:11" x14ac:dyDescent="0.25">
      <c r="A689" s="3" t="s">
        <v>1262</v>
      </c>
      <c r="B689" s="3" t="s">
        <v>1263</v>
      </c>
      <c r="C689" s="3" t="s">
        <v>9</v>
      </c>
      <c r="D689" s="3" t="s">
        <v>1355</v>
      </c>
      <c r="E689" s="3" t="s">
        <v>2252</v>
      </c>
      <c r="F689" s="3" t="s">
        <v>2253</v>
      </c>
      <c r="G689" s="4">
        <v>5392897</v>
      </c>
      <c r="H689" s="4">
        <v>4644673</v>
      </c>
      <c r="I689" s="4">
        <v>4644673</v>
      </c>
      <c r="J689" s="4">
        <v>4644673</v>
      </c>
      <c r="K689" s="4">
        <v>4644673</v>
      </c>
    </row>
    <row r="690" spans="1:11" x14ac:dyDescent="0.25">
      <c r="A690" s="3" t="s">
        <v>1278</v>
      </c>
      <c r="B690" s="3" t="s">
        <v>1279</v>
      </c>
      <c r="C690" s="3" t="s">
        <v>9</v>
      </c>
      <c r="D690" s="3" t="s">
        <v>1355</v>
      </c>
      <c r="E690" s="3" t="s">
        <v>2254</v>
      </c>
      <c r="F690" s="3" t="s">
        <v>1279</v>
      </c>
      <c r="G690" s="4">
        <v>-94476192</v>
      </c>
      <c r="H690" s="4">
        <v>-40000000</v>
      </c>
      <c r="I690" s="4">
        <v>-40000000</v>
      </c>
      <c r="J690" s="4">
        <v>-50000000</v>
      </c>
      <c r="K690" s="4">
        <v>-45000000</v>
      </c>
    </row>
    <row r="691" spans="1:11" x14ac:dyDescent="0.25">
      <c r="A691" s="3" t="s">
        <v>1278</v>
      </c>
      <c r="B691" s="3" t="s">
        <v>1279</v>
      </c>
      <c r="C691" s="3" t="s">
        <v>9</v>
      </c>
      <c r="D691" s="3" t="s">
        <v>1355</v>
      </c>
      <c r="E691" s="3" t="s">
        <v>2255</v>
      </c>
      <c r="F691" s="3" t="s">
        <v>2256</v>
      </c>
      <c r="G691" s="4">
        <v>-3028105</v>
      </c>
      <c r="H691" s="4">
        <v>-500000</v>
      </c>
      <c r="I691" s="4">
        <v>-500000</v>
      </c>
      <c r="J691" s="4">
        <v>-500000</v>
      </c>
      <c r="K691" s="4">
        <v>-500000</v>
      </c>
    </row>
    <row r="692" spans="1:11" x14ac:dyDescent="0.25">
      <c r="A692" s="3" t="s">
        <v>1278</v>
      </c>
      <c r="B692" s="3" t="s">
        <v>1279</v>
      </c>
      <c r="C692" s="3" t="s">
        <v>9</v>
      </c>
      <c r="D692" s="3" t="s">
        <v>1355</v>
      </c>
      <c r="E692" s="3" t="s">
        <v>2257</v>
      </c>
      <c r="F692" s="3" t="s">
        <v>2258</v>
      </c>
      <c r="G692" s="4">
        <v>-7400672</v>
      </c>
      <c r="H692" s="4">
        <v>-3000000</v>
      </c>
      <c r="I692" s="4">
        <v>-3000000</v>
      </c>
      <c r="J692" s="4">
        <v>-3000000</v>
      </c>
      <c r="K692" s="4">
        <v>-8000000</v>
      </c>
    </row>
    <row r="693" spans="1:11" x14ac:dyDescent="0.25">
      <c r="A693" s="3" t="s">
        <v>1278</v>
      </c>
      <c r="B693" s="3" t="s">
        <v>1279</v>
      </c>
      <c r="C693" s="3" t="s">
        <v>9</v>
      </c>
      <c r="D693" s="3" t="s">
        <v>1355</v>
      </c>
      <c r="E693" s="3" t="s">
        <v>2259</v>
      </c>
      <c r="F693" s="3" t="s">
        <v>2260</v>
      </c>
      <c r="G693" s="4">
        <v>-15075000</v>
      </c>
      <c r="H693" s="4">
        <v>0</v>
      </c>
      <c r="I693" s="4">
        <v>0</v>
      </c>
      <c r="J693" s="4">
        <v>0</v>
      </c>
      <c r="K693" s="4">
        <v>0</v>
      </c>
    </row>
    <row r="694" spans="1:11" x14ac:dyDescent="0.25">
      <c r="A694" s="3" t="s">
        <v>1278</v>
      </c>
      <c r="B694" s="3" t="s">
        <v>1279</v>
      </c>
      <c r="C694" s="3" t="s">
        <v>9</v>
      </c>
      <c r="D694" s="3" t="s">
        <v>1355</v>
      </c>
      <c r="E694" s="3" t="s">
        <v>2261</v>
      </c>
      <c r="F694" s="3" t="s">
        <v>2262</v>
      </c>
      <c r="G694" s="4">
        <v>-20000000</v>
      </c>
      <c r="H694" s="4">
        <v>0</v>
      </c>
      <c r="I694" s="4">
        <v>0</v>
      </c>
      <c r="J694" s="4">
        <v>-25000000</v>
      </c>
      <c r="K694" s="4">
        <v>0</v>
      </c>
    </row>
    <row r="695" spans="1:11" x14ac:dyDescent="0.25">
      <c r="A695" s="3" t="s">
        <v>1278</v>
      </c>
      <c r="B695" s="3" t="s">
        <v>1279</v>
      </c>
      <c r="C695" s="3" t="s">
        <v>9</v>
      </c>
      <c r="D695" s="3" t="s">
        <v>1355</v>
      </c>
      <c r="E695" s="3" t="s">
        <v>2263</v>
      </c>
      <c r="F695" s="3" t="s">
        <v>2264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</row>
    <row r="696" spans="1:11" x14ac:dyDescent="0.25">
      <c r="A696" s="3" t="s">
        <v>1278</v>
      </c>
      <c r="B696" s="3" t="s">
        <v>1279</v>
      </c>
      <c r="C696" s="3" t="s">
        <v>9</v>
      </c>
      <c r="D696" s="3" t="s">
        <v>1355</v>
      </c>
      <c r="E696" s="3" t="s">
        <v>2265</v>
      </c>
      <c r="F696" s="3" t="s">
        <v>2266</v>
      </c>
      <c r="G696" s="4">
        <v>-68848968</v>
      </c>
      <c r="H696" s="4">
        <v>0</v>
      </c>
      <c r="I696" s="4">
        <v>0</v>
      </c>
      <c r="J696" s="4">
        <v>-55000000</v>
      </c>
      <c r="K696" s="4">
        <v>-80000000</v>
      </c>
    </row>
    <row r="697" spans="1:11" x14ac:dyDescent="0.25">
      <c r="A697" s="3" t="s">
        <v>1278</v>
      </c>
      <c r="B697" s="3" t="s">
        <v>1279</v>
      </c>
      <c r="C697" s="3" t="s">
        <v>9</v>
      </c>
      <c r="D697" s="3" t="s">
        <v>1355</v>
      </c>
      <c r="E697" s="3" t="s">
        <v>2267</v>
      </c>
      <c r="F697" s="3" t="s">
        <v>2268</v>
      </c>
      <c r="G697" s="4">
        <v>-500000</v>
      </c>
      <c r="H697" s="4">
        <v>0</v>
      </c>
      <c r="I697" s="4">
        <v>0</v>
      </c>
      <c r="J697" s="4">
        <v>0</v>
      </c>
      <c r="K697" s="4">
        <v>0</v>
      </c>
    </row>
    <row r="698" spans="1:11" x14ac:dyDescent="0.25">
      <c r="A698" s="3" t="s">
        <v>1278</v>
      </c>
      <c r="B698" s="3" t="s">
        <v>1279</v>
      </c>
      <c r="C698" s="3" t="s">
        <v>9</v>
      </c>
      <c r="D698" s="3" t="s">
        <v>1355</v>
      </c>
      <c r="E698" s="3" t="s">
        <v>2269</v>
      </c>
      <c r="F698" s="3" t="s">
        <v>2270</v>
      </c>
      <c r="G698" s="4">
        <v>0</v>
      </c>
      <c r="H698" s="4">
        <v>-700000000</v>
      </c>
      <c r="I698" s="4">
        <v>-867600000</v>
      </c>
      <c r="J698" s="4">
        <v>-700000000</v>
      </c>
      <c r="K698" s="4">
        <v>-867600000</v>
      </c>
    </row>
    <row r="699" spans="1:11" x14ac:dyDescent="0.25">
      <c r="A699" s="3" t="s">
        <v>1278</v>
      </c>
      <c r="B699" s="3" t="s">
        <v>1279</v>
      </c>
      <c r="C699" s="3" t="s">
        <v>9</v>
      </c>
      <c r="D699" s="3" t="s">
        <v>1355</v>
      </c>
      <c r="E699" s="3" t="s">
        <v>2271</v>
      </c>
      <c r="F699" s="3" t="s">
        <v>2081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</row>
    <row r="700" spans="1:11" x14ac:dyDescent="0.25">
      <c r="A700" s="3" t="s">
        <v>1278</v>
      </c>
      <c r="B700" s="3" t="s">
        <v>1279</v>
      </c>
      <c r="C700" s="3" t="s">
        <v>9</v>
      </c>
      <c r="D700" s="3" t="s">
        <v>1355</v>
      </c>
      <c r="E700" s="3" t="s">
        <v>2272</v>
      </c>
      <c r="F700" s="3" t="s">
        <v>2273</v>
      </c>
      <c r="G700" s="4">
        <v>0</v>
      </c>
      <c r="H700" s="4">
        <v>0</v>
      </c>
      <c r="I700" s="4">
        <v>0</v>
      </c>
      <c r="J700" s="4">
        <v>-117000000</v>
      </c>
      <c r="K700" s="4">
        <v>-150000000</v>
      </c>
    </row>
    <row r="701" spans="1:11" x14ac:dyDescent="0.25">
      <c r="A701" s="3" t="s">
        <v>1278</v>
      </c>
      <c r="B701" s="3" t="s">
        <v>1279</v>
      </c>
      <c r="C701" s="3" t="s">
        <v>112</v>
      </c>
      <c r="D701" s="3" t="s">
        <v>1414</v>
      </c>
      <c r="E701" s="3" t="s">
        <v>2254</v>
      </c>
      <c r="F701" s="3" t="s">
        <v>1279</v>
      </c>
      <c r="G701" s="4">
        <v>-12000000</v>
      </c>
      <c r="H701" s="4">
        <v>-12000000</v>
      </c>
      <c r="I701" s="4">
        <v>-12000000</v>
      </c>
      <c r="J701" s="4">
        <v>-12000000</v>
      </c>
      <c r="K701" s="4">
        <v>-12000000</v>
      </c>
    </row>
    <row r="702" spans="1:11" x14ac:dyDescent="0.25">
      <c r="A702" s="3" t="s">
        <v>1298</v>
      </c>
      <c r="B702" s="3" t="s">
        <v>1299</v>
      </c>
      <c r="C702" s="3" t="s">
        <v>9</v>
      </c>
      <c r="D702" s="3" t="s">
        <v>1355</v>
      </c>
      <c r="E702" s="3" t="s">
        <v>1366</v>
      </c>
      <c r="F702" s="3" t="s">
        <v>1367</v>
      </c>
      <c r="G702" s="4">
        <v>115911785</v>
      </c>
      <c r="H702" s="4">
        <v>106767742</v>
      </c>
      <c r="I702" s="4">
        <v>106771619</v>
      </c>
      <c r="J702" s="4">
        <v>106746887</v>
      </c>
      <c r="K702" s="4">
        <v>106246848</v>
      </c>
    </row>
    <row r="703" spans="1:11" x14ac:dyDescent="0.25">
      <c r="A703" s="3" t="s">
        <v>1298</v>
      </c>
      <c r="B703" s="3" t="s">
        <v>1299</v>
      </c>
      <c r="C703" s="3" t="s">
        <v>9</v>
      </c>
      <c r="D703" s="3" t="s">
        <v>1355</v>
      </c>
      <c r="E703" s="3" t="s">
        <v>2274</v>
      </c>
      <c r="F703" s="3" t="s">
        <v>2275</v>
      </c>
      <c r="G703" s="4">
        <v>406723</v>
      </c>
      <c r="H703" s="4">
        <v>0</v>
      </c>
      <c r="I703" s="4">
        <v>0</v>
      </c>
      <c r="J703" s="4">
        <v>374566</v>
      </c>
      <c r="K703" s="4">
        <v>374566</v>
      </c>
    </row>
    <row r="704" spans="1:11" x14ac:dyDescent="0.25">
      <c r="A704" s="3" t="s">
        <v>1298</v>
      </c>
      <c r="B704" s="3" t="s">
        <v>1299</v>
      </c>
      <c r="C704" s="3" t="s">
        <v>9</v>
      </c>
      <c r="D704" s="3" t="s">
        <v>1355</v>
      </c>
      <c r="E704" s="3" t="s">
        <v>1368</v>
      </c>
      <c r="F704" s="3" t="s">
        <v>1369</v>
      </c>
      <c r="G704" s="4">
        <v>6910804</v>
      </c>
      <c r="H704" s="4">
        <v>7721978</v>
      </c>
      <c r="I704" s="4">
        <v>7964811</v>
      </c>
      <c r="J704" s="4">
        <v>4320855</v>
      </c>
      <c r="K704" s="4">
        <v>4324771</v>
      </c>
    </row>
    <row r="705" spans="1:11" x14ac:dyDescent="0.25">
      <c r="A705" s="3" t="s">
        <v>1298</v>
      </c>
      <c r="B705" s="3" t="s">
        <v>1299</v>
      </c>
      <c r="C705" s="3" t="s">
        <v>9</v>
      </c>
      <c r="D705" s="3" t="s">
        <v>1355</v>
      </c>
      <c r="E705" s="3" t="s">
        <v>2276</v>
      </c>
      <c r="F705" s="3" t="s">
        <v>2277</v>
      </c>
      <c r="G705" s="4">
        <v>11310000</v>
      </c>
      <c r="H705" s="4">
        <v>10984843</v>
      </c>
      <c r="I705" s="4">
        <v>14067183</v>
      </c>
      <c r="J705" s="4">
        <v>10984843</v>
      </c>
      <c r="K705" s="4">
        <v>11567183</v>
      </c>
    </row>
    <row r="706" spans="1:11" x14ac:dyDescent="0.25">
      <c r="A706" s="3" t="s">
        <v>1317</v>
      </c>
      <c r="B706" s="3" t="s">
        <v>1318</v>
      </c>
      <c r="C706" s="3" t="s">
        <v>9</v>
      </c>
      <c r="D706" s="3" t="s">
        <v>1355</v>
      </c>
      <c r="E706" s="3" t="s">
        <v>1366</v>
      </c>
      <c r="F706" s="3" t="s">
        <v>1367</v>
      </c>
      <c r="G706" s="4">
        <v>207699685</v>
      </c>
      <c r="H706" s="4">
        <v>190911584</v>
      </c>
      <c r="I706" s="4">
        <v>188983185</v>
      </c>
      <c r="J706" s="4">
        <v>188911584</v>
      </c>
      <c r="K706" s="4">
        <v>185983185</v>
      </c>
    </row>
    <row r="707" spans="1:11" x14ac:dyDescent="0.25">
      <c r="A707" s="3" t="s">
        <v>1317</v>
      </c>
      <c r="B707" s="3" t="s">
        <v>1318</v>
      </c>
      <c r="C707" s="3" t="s">
        <v>9</v>
      </c>
      <c r="D707" s="3" t="s">
        <v>1355</v>
      </c>
      <c r="E707" s="3" t="s">
        <v>1368</v>
      </c>
      <c r="F707" s="3" t="s">
        <v>1369</v>
      </c>
      <c r="G707" s="4">
        <v>3045682</v>
      </c>
      <c r="H707" s="4">
        <v>2799505</v>
      </c>
      <c r="I707" s="4">
        <v>2771228</v>
      </c>
      <c r="J707" s="4">
        <v>2299505</v>
      </c>
      <c r="K707" s="4">
        <v>2271228</v>
      </c>
    </row>
    <row r="708" spans="1:11" x14ac:dyDescent="0.25">
      <c r="A708" s="3" t="s">
        <v>1317</v>
      </c>
      <c r="B708" s="3" t="s">
        <v>1318</v>
      </c>
      <c r="C708" s="3" t="s">
        <v>9</v>
      </c>
      <c r="D708" s="3" t="s">
        <v>1355</v>
      </c>
      <c r="E708" s="3" t="s">
        <v>2278</v>
      </c>
      <c r="F708" s="3" t="s">
        <v>2279</v>
      </c>
      <c r="G708" s="4">
        <v>19072546</v>
      </c>
      <c r="H708" s="4">
        <v>17530936</v>
      </c>
      <c r="I708" s="4">
        <v>17353856</v>
      </c>
      <c r="J708" s="4">
        <v>17530936</v>
      </c>
      <c r="K708" s="4">
        <v>17353856</v>
      </c>
    </row>
    <row r="709" spans="1:11" x14ac:dyDescent="0.25">
      <c r="A709" s="3" t="s">
        <v>1317</v>
      </c>
      <c r="B709" s="3" t="s">
        <v>1318</v>
      </c>
      <c r="C709" s="3" t="s">
        <v>9</v>
      </c>
      <c r="D709" s="3" t="s">
        <v>1355</v>
      </c>
      <c r="E709" s="3" t="s">
        <v>2280</v>
      </c>
      <c r="F709" s="3" t="s">
        <v>2281</v>
      </c>
      <c r="G709" s="4">
        <v>100000</v>
      </c>
      <c r="H709" s="4">
        <v>0</v>
      </c>
      <c r="I709" s="4">
        <v>0</v>
      </c>
      <c r="J709" s="4">
        <v>0</v>
      </c>
      <c r="K709" s="4">
        <v>0</v>
      </c>
    </row>
    <row r="710" spans="1:11" x14ac:dyDescent="0.25">
      <c r="A710" s="3" t="s">
        <v>1333</v>
      </c>
      <c r="B710" s="3" t="s">
        <v>1334</v>
      </c>
      <c r="C710" s="3" t="s">
        <v>212</v>
      </c>
      <c r="D710" s="3" t="s">
        <v>1508</v>
      </c>
      <c r="E710" s="3" t="s">
        <v>1356</v>
      </c>
      <c r="F710" s="3" t="s">
        <v>1357</v>
      </c>
      <c r="G710" s="4">
        <v>10240361</v>
      </c>
      <c r="H710" s="4">
        <v>9905669</v>
      </c>
      <c r="I710" s="4">
        <v>9905669</v>
      </c>
      <c r="J710" s="4">
        <v>9905669</v>
      </c>
      <c r="K710" s="4">
        <v>9905669</v>
      </c>
    </row>
    <row r="711" spans="1:11" x14ac:dyDescent="0.25">
      <c r="A711" s="3" t="s">
        <v>1333</v>
      </c>
      <c r="B711" s="3" t="s">
        <v>1334</v>
      </c>
      <c r="C711" s="3" t="s">
        <v>212</v>
      </c>
      <c r="D711" s="3" t="s">
        <v>1508</v>
      </c>
      <c r="E711" s="3" t="s">
        <v>1358</v>
      </c>
      <c r="F711" s="3" t="s">
        <v>1359</v>
      </c>
      <c r="G711" s="4">
        <v>3819747</v>
      </c>
      <c r="H711" s="4">
        <v>2111669</v>
      </c>
      <c r="I711" s="4">
        <v>2449666</v>
      </c>
      <c r="J711" s="4">
        <v>2321765</v>
      </c>
      <c r="K711" s="4">
        <v>2659765</v>
      </c>
    </row>
    <row r="712" spans="1:11" x14ac:dyDescent="0.25">
      <c r="A712" s="3" t="s">
        <v>1333</v>
      </c>
      <c r="B712" s="3" t="s">
        <v>1334</v>
      </c>
      <c r="C712" s="3" t="s">
        <v>212</v>
      </c>
      <c r="D712" s="3" t="s">
        <v>1508</v>
      </c>
      <c r="E712" s="3" t="s">
        <v>1360</v>
      </c>
      <c r="F712" s="3" t="s">
        <v>1361</v>
      </c>
      <c r="G712" s="4">
        <v>41000</v>
      </c>
      <c r="H712" s="4">
        <v>1</v>
      </c>
      <c r="I712" s="4">
        <v>1</v>
      </c>
      <c r="J712" s="4">
        <v>1</v>
      </c>
      <c r="K712" s="4">
        <v>1</v>
      </c>
    </row>
    <row r="713" spans="1:11" x14ac:dyDescent="0.25">
      <c r="A713" s="3" t="s">
        <v>1333</v>
      </c>
      <c r="B713" s="3" t="s">
        <v>1334</v>
      </c>
      <c r="C713" s="3" t="s">
        <v>212</v>
      </c>
      <c r="D713" s="3" t="s">
        <v>1508</v>
      </c>
      <c r="E713" s="3" t="s">
        <v>1417</v>
      </c>
      <c r="F713" s="3" t="s">
        <v>1418</v>
      </c>
      <c r="G713" s="4">
        <v>8192289</v>
      </c>
      <c r="H713" s="4">
        <v>7931229</v>
      </c>
      <c r="I713" s="4">
        <v>7931229</v>
      </c>
      <c r="J713" s="4">
        <v>7931229</v>
      </c>
      <c r="K713" s="4">
        <v>7931229</v>
      </c>
    </row>
    <row r="714" spans="1:11" x14ac:dyDescent="0.25">
      <c r="A714" s="3" t="s">
        <v>1333</v>
      </c>
      <c r="B714" s="3" t="s">
        <v>1334</v>
      </c>
      <c r="C714" s="3" t="s">
        <v>212</v>
      </c>
      <c r="D714" s="3" t="s">
        <v>1508</v>
      </c>
      <c r="E714" s="3" t="s">
        <v>1444</v>
      </c>
      <c r="F714" s="3" t="s">
        <v>1445</v>
      </c>
      <c r="G714" s="4">
        <v>398322</v>
      </c>
      <c r="H714" s="4">
        <v>291637</v>
      </c>
      <c r="I714" s="4">
        <v>291637</v>
      </c>
      <c r="J714" s="4">
        <v>291637</v>
      </c>
      <c r="K714" s="4">
        <v>291637</v>
      </c>
    </row>
    <row r="715" spans="1:11" x14ac:dyDescent="0.25">
      <c r="A715" s="3" t="s">
        <v>2282</v>
      </c>
      <c r="G715" s="4">
        <v>19739189425</v>
      </c>
      <c r="H715" s="4">
        <v>19490476251</v>
      </c>
      <c r="I715" s="4">
        <v>19872771380</v>
      </c>
      <c r="J715" s="4">
        <f t="shared" ref="J715:K715" si="0">SUM(J2:J714)</f>
        <v>19776706658</v>
      </c>
      <c r="K715" s="4">
        <f t="shared" si="0"/>
        <v>20080504575</v>
      </c>
    </row>
  </sheetData>
  <autoFilter ref="A1:J715"/>
  <pageMargins left="0.25" right="0.25" top="0.75" bottom="0.75" header="0.3" footer="0.3"/>
  <pageSetup scale="54" fitToHeight="0" orientation="landscape" r:id="rId1"/>
  <headerFooter>
    <oddFooter>&amp;L&amp;"Book Antiqua,Regular"Office of Fiscal Analysis&amp;C&amp;"Book Antiqua,Regular"8/10/2017&amp;R&amp;"Book Antiqua,Regular"&amp;P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selection activeCell="L25" sqref="L25"/>
    </sheetView>
  </sheetViews>
  <sheetFormatPr defaultRowHeight="15" x14ac:dyDescent="0.25"/>
  <cols>
    <col min="1" max="1" width="31.42578125" bestFit="1" customWidth="1"/>
    <col min="2" max="3" width="11.140625" customWidth="1"/>
    <col min="4" max="7" width="12.5703125" customWidth="1"/>
  </cols>
  <sheetData>
    <row r="1" spans="1:15" x14ac:dyDescent="0.25">
      <c r="A1" s="10"/>
      <c r="B1" s="10" t="s">
        <v>2295</v>
      </c>
      <c r="C1" s="10"/>
      <c r="D1" s="10"/>
      <c r="E1" s="10"/>
      <c r="F1" s="10"/>
      <c r="G1" s="10"/>
    </row>
    <row r="2" spans="1:15" x14ac:dyDescent="0.25">
      <c r="A2" s="24"/>
      <c r="B2" s="24" t="s">
        <v>2296</v>
      </c>
      <c r="C2" s="24"/>
      <c r="D2" s="24" t="s">
        <v>2420</v>
      </c>
      <c r="E2" s="24"/>
      <c r="F2" s="24" t="s">
        <v>2297</v>
      </c>
      <c r="G2" s="24" t="s">
        <v>2298</v>
      </c>
    </row>
    <row r="3" spans="1:15" x14ac:dyDescent="0.25">
      <c r="A3" s="24" t="s">
        <v>2299</v>
      </c>
      <c r="B3" s="25" t="s">
        <v>2300</v>
      </c>
      <c r="C3" s="25" t="s">
        <v>2301</v>
      </c>
      <c r="D3" s="24" t="s">
        <v>2300</v>
      </c>
      <c r="E3" s="24" t="s">
        <v>2301</v>
      </c>
      <c r="F3" s="24"/>
      <c r="G3" s="24"/>
    </row>
    <row r="4" spans="1:15" x14ac:dyDescent="0.25">
      <c r="A4" s="26" t="s">
        <v>2283</v>
      </c>
      <c r="B4" s="27">
        <v>17085.099999999999</v>
      </c>
      <c r="C4" s="27">
        <v>17173.499999999996</v>
      </c>
      <c r="D4" s="27">
        <v>723.99999999999977</v>
      </c>
      <c r="E4" s="27">
        <v>825.69999999999982</v>
      </c>
      <c r="F4" s="27">
        <v>17809.100000000002</v>
      </c>
      <c r="G4" s="27">
        <v>17999.199999999997</v>
      </c>
      <c r="H4" s="11"/>
      <c r="I4" s="12"/>
      <c r="J4" s="12"/>
      <c r="K4" s="12"/>
      <c r="L4" s="12"/>
      <c r="M4" s="12"/>
      <c r="N4" s="12"/>
    </row>
    <row r="5" spans="1:15" x14ac:dyDescent="0.25">
      <c r="A5" s="28" t="s">
        <v>2302</v>
      </c>
      <c r="B5" s="29">
        <v>14593.800000000005</v>
      </c>
      <c r="C5" s="29">
        <v>14810.299999999997</v>
      </c>
      <c r="D5" s="29">
        <v>992.59999999999991</v>
      </c>
      <c r="E5" s="29">
        <v>1041.5999999999999</v>
      </c>
      <c r="F5" s="29">
        <v>15586.400000000005</v>
      </c>
      <c r="G5" s="29">
        <v>15851.899999999998</v>
      </c>
      <c r="H5" s="13"/>
      <c r="I5" s="14"/>
      <c r="J5" s="14"/>
      <c r="K5" s="14"/>
      <c r="L5" s="14"/>
      <c r="M5" s="14"/>
      <c r="N5" s="14"/>
    </row>
    <row r="6" spans="1:15" x14ac:dyDescent="0.25">
      <c r="A6" s="30" t="s">
        <v>2303</v>
      </c>
      <c r="B6" s="31">
        <v>9096.7000000000007</v>
      </c>
      <c r="C6" s="31">
        <v>9247.5</v>
      </c>
      <c r="D6" s="31">
        <v>87</v>
      </c>
      <c r="E6" s="31">
        <v>92</v>
      </c>
      <c r="F6" s="31">
        <v>9183.7000000000007</v>
      </c>
      <c r="G6" s="31">
        <v>9339.5</v>
      </c>
      <c r="H6" s="9"/>
      <c r="I6" s="8"/>
      <c r="J6" s="8"/>
      <c r="K6" s="8"/>
      <c r="L6" s="8"/>
      <c r="M6" s="8"/>
      <c r="N6" s="8"/>
    </row>
    <row r="7" spans="1:15" x14ac:dyDescent="0.25">
      <c r="A7" s="30" t="s">
        <v>2304</v>
      </c>
      <c r="B7" s="31">
        <v>3841.5</v>
      </c>
      <c r="C7" s="31">
        <v>3928.9</v>
      </c>
      <c r="D7" s="31">
        <v>774.5</v>
      </c>
      <c r="E7" s="31">
        <v>814.3</v>
      </c>
      <c r="F7" s="31">
        <v>4616</v>
      </c>
      <c r="G7" s="31">
        <v>4743.2</v>
      </c>
      <c r="H7" s="9"/>
      <c r="I7" s="8"/>
      <c r="J7" s="8"/>
      <c r="K7" s="8"/>
      <c r="L7" s="8"/>
      <c r="M7" s="8"/>
      <c r="N7" s="8"/>
      <c r="O7" s="8"/>
    </row>
    <row r="8" spans="1:15" x14ac:dyDescent="0.25">
      <c r="A8" s="30" t="s">
        <v>2305</v>
      </c>
      <c r="B8" s="31">
        <v>872.1</v>
      </c>
      <c r="C8" s="31">
        <v>902.5</v>
      </c>
      <c r="D8" s="31">
        <v>27.8</v>
      </c>
      <c r="E8" s="31">
        <v>19.8</v>
      </c>
      <c r="F8" s="31">
        <v>899.9</v>
      </c>
      <c r="G8" s="31">
        <v>922.3</v>
      </c>
      <c r="H8" s="9"/>
      <c r="I8" s="8"/>
      <c r="J8" s="8"/>
      <c r="K8" s="8"/>
      <c r="L8" s="8"/>
      <c r="M8" s="8"/>
      <c r="N8" s="8"/>
    </row>
    <row r="9" spans="1:15" x14ac:dyDescent="0.25">
      <c r="A9" s="30" t="s">
        <v>2306</v>
      </c>
      <c r="B9" s="31">
        <v>297.60000000000002</v>
      </c>
      <c r="C9" s="31">
        <v>306.89999999999998</v>
      </c>
      <c r="D9" s="31">
        <v>5.5</v>
      </c>
      <c r="E9" s="31">
        <v>5.5</v>
      </c>
      <c r="F9" s="31">
        <v>303.10000000000002</v>
      </c>
      <c r="G9" s="31">
        <v>312.39999999999998</v>
      </c>
      <c r="H9" s="9"/>
      <c r="I9" s="8"/>
      <c r="J9" s="8"/>
      <c r="K9" s="8"/>
      <c r="L9" s="8"/>
      <c r="M9" s="8"/>
      <c r="N9" s="8"/>
    </row>
    <row r="10" spans="1:15" x14ac:dyDescent="0.25">
      <c r="A10" s="30" t="s">
        <v>2307</v>
      </c>
      <c r="B10" s="31">
        <v>180.1</v>
      </c>
      <c r="C10" s="31">
        <v>186.1</v>
      </c>
      <c r="D10" s="31">
        <v>0</v>
      </c>
      <c r="E10" s="31">
        <v>0</v>
      </c>
      <c r="F10" s="31">
        <v>180.1</v>
      </c>
      <c r="G10" s="31">
        <v>186.1</v>
      </c>
      <c r="H10" s="9"/>
      <c r="I10" s="8"/>
      <c r="J10" s="8"/>
      <c r="K10" s="8"/>
      <c r="L10" s="8"/>
      <c r="M10" s="8"/>
      <c r="N10" s="8"/>
    </row>
    <row r="11" spans="1:15" x14ac:dyDescent="0.25">
      <c r="A11" s="30" t="s">
        <v>2308</v>
      </c>
      <c r="B11" s="31">
        <v>211.7</v>
      </c>
      <c r="C11" s="31">
        <v>215</v>
      </c>
      <c r="D11" s="31">
        <v>10.399999999999999</v>
      </c>
      <c r="E11" s="31">
        <v>-2.3999999999999986</v>
      </c>
      <c r="F11" s="31">
        <v>222.1</v>
      </c>
      <c r="G11" s="31">
        <v>212.6</v>
      </c>
      <c r="H11" s="9"/>
      <c r="I11" s="8"/>
      <c r="J11" s="8"/>
      <c r="K11" s="8"/>
      <c r="L11" s="8"/>
      <c r="M11" s="8"/>
      <c r="N11" s="8"/>
    </row>
    <row r="12" spans="1:15" x14ac:dyDescent="0.25">
      <c r="A12" s="30" t="s">
        <v>2309</v>
      </c>
      <c r="B12" s="31">
        <v>358.9</v>
      </c>
      <c r="C12" s="31">
        <v>341.3</v>
      </c>
      <c r="D12" s="31">
        <v>57</v>
      </c>
      <c r="E12" s="31">
        <v>50</v>
      </c>
      <c r="F12" s="31">
        <v>415.9</v>
      </c>
      <c r="G12" s="31">
        <v>391.3</v>
      </c>
      <c r="H12" s="9"/>
      <c r="I12" s="8"/>
      <c r="J12" s="8"/>
      <c r="K12" s="8"/>
      <c r="L12" s="8"/>
      <c r="M12" s="8"/>
      <c r="N12" s="8"/>
    </row>
    <row r="13" spans="1:15" x14ac:dyDescent="0.25">
      <c r="A13" s="30" t="s">
        <v>2310</v>
      </c>
      <c r="B13" s="31">
        <v>215.6</v>
      </c>
      <c r="C13" s="31">
        <v>222.3</v>
      </c>
      <c r="D13" s="31"/>
      <c r="E13" s="31"/>
      <c r="F13" s="31">
        <v>215.6</v>
      </c>
      <c r="G13" s="31">
        <v>222.3</v>
      </c>
      <c r="H13" s="9"/>
      <c r="I13" s="8"/>
      <c r="J13" s="8"/>
      <c r="K13" s="8"/>
      <c r="L13" s="8"/>
      <c r="M13" s="8"/>
      <c r="N13" s="8"/>
    </row>
    <row r="14" spans="1:15" x14ac:dyDescent="0.25">
      <c r="A14" s="30" t="s">
        <v>2311</v>
      </c>
      <c r="B14" s="31">
        <v>62.6</v>
      </c>
      <c r="C14" s="31">
        <v>63</v>
      </c>
      <c r="D14" s="31"/>
      <c r="E14" s="31"/>
      <c r="F14" s="31">
        <v>62.6</v>
      </c>
      <c r="G14" s="31">
        <v>63</v>
      </c>
      <c r="H14" s="9"/>
      <c r="I14" s="8"/>
      <c r="J14" s="8"/>
      <c r="K14" s="8"/>
      <c r="L14" s="8"/>
      <c r="M14" s="8"/>
      <c r="N14" s="8"/>
    </row>
    <row r="15" spans="1:15" x14ac:dyDescent="0.25">
      <c r="A15" s="30" t="s">
        <v>2312</v>
      </c>
      <c r="B15" s="31">
        <v>39.500000000000007</v>
      </c>
      <c r="C15" s="31">
        <v>39.799999999999997</v>
      </c>
      <c r="D15" s="31"/>
      <c r="E15" s="31"/>
      <c r="F15" s="31">
        <v>39.500000000000007</v>
      </c>
      <c r="G15" s="31">
        <v>39.799999999999997</v>
      </c>
      <c r="H15" s="9"/>
      <c r="I15" s="8"/>
      <c r="J15" s="8"/>
      <c r="K15" s="8"/>
      <c r="L15" s="8"/>
      <c r="M15" s="8"/>
      <c r="N15" s="8"/>
    </row>
    <row r="16" spans="1:15" x14ac:dyDescent="0.25">
      <c r="A16" s="30" t="s">
        <v>2313</v>
      </c>
      <c r="B16" s="31">
        <v>701.1</v>
      </c>
      <c r="C16" s="31">
        <v>700.2</v>
      </c>
      <c r="D16" s="31">
        <v>-1</v>
      </c>
      <c r="E16" s="31">
        <v>-1</v>
      </c>
      <c r="F16" s="31">
        <v>700.1</v>
      </c>
      <c r="G16" s="31">
        <v>699.2</v>
      </c>
      <c r="H16" s="9"/>
      <c r="I16" s="8"/>
      <c r="J16" s="8"/>
      <c r="K16" s="8"/>
      <c r="L16" s="8"/>
      <c r="M16" s="8"/>
      <c r="N16" s="8"/>
    </row>
    <row r="17" spans="1:14" x14ac:dyDescent="0.25">
      <c r="A17" s="30" t="s">
        <v>2314</v>
      </c>
      <c r="B17" s="31">
        <v>20.5</v>
      </c>
      <c r="C17" s="31">
        <v>21</v>
      </c>
      <c r="D17" s="31">
        <v>6.4</v>
      </c>
      <c r="E17" s="31">
        <v>37.4</v>
      </c>
      <c r="F17" s="31">
        <v>26.9</v>
      </c>
      <c r="G17" s="31">
        <v>58.4</v>
      </c>
      <c r="H17" s="9"/>
      <c r="I17" s="8"/>
      <c r="J17" s="8"/>
      <c r="K17" s="8"/>
      <c r="L17" s="8"/>
      <c r="M17" s="8"/>
      <c r="N17" s="8"/>
    </row>
    <row r="18" spans="1:14" x14ac:dyDescent="0.25">
      <c r="A18" s="30" t="s">
        <v>2315</v>
      </c>
      <c r="B18" s="31">
        <v>-1146.8</v>
      </c>
      <c r="C18" s="31">
        <v>-1201</v>
      </c>
      <c r="D18" s="31"/>
      <c r="E18" s="31"/>
      <c r="F18" s="31">
        <v>-1146.8</v>
      </c>
      <c r="G18" s="31">
        <v>-1201</v>
      </c>
      <c r="H18" s="9"/>
      <c r="I18" s="8"/>
      <c r="J18" s="8"/>
      <c r="K18" s="8"/>
      <c r="L18" s="8"/>
      <c r="M18" s="8"/>
      <c r="N18" s="8"/>
    </row>
    <row r="19" spans="1:14" x14ac:dyDescent="0.25">
      <c r="A19" s="30" t="s">
        <v>2316</v>
      </c>
      <c r="B19" s="31">
        <v>-150</v>
      </c>
      <c r="C19" s="31">
        <v>-155.6</v>
      </c>
      <c r="D19" s="31">
        <v>25</v>
      </c>
      <c r="E19" s="31">
        <v>26</v>
      </c>
      <c r="F19" s="31">
        <v>-125</v>
      </c>
      <c r="G19" s="31">
        <v>-129.6</v>
      </c>
      <c r="H19" s="9"/>
      <c r="I19" s="8"/>
      <c r="J19" s="8"/>
      <c r="K19" s="8"/>
      <c r="L19" s="8"/>
      <c r="M19" s="8"/>
      <c r="N19" s="8"/>
    </row>
    <row r="20" spans="1:14" x14ac:dyDescent="0.25">
      <c r="A20" s="30" t="s">
        <v>2317</v>
      </c>
      <c r="B20" s="31">
        <v>-7.3</v>
      </c>
      <c r="C20" s="31">
        <v>-7.6</v>
      </c>
      <c r="D20" s="31"/>
      <c r="E20" s="31"/>
      <c r="F20" s="31">
        <v>-7.3</v>
      </c>
      <c r="G20" s="31">
        <v>-7.6</v>
      </c>
      <c r="H20" s="9"/>
      <c r="I20" s="8"/>
      <c r="J20" s="8"/>
      <c r="K20" s="8"/>
      <c r="L20" s="8"/>
      <c r="M20" s="8"/>
      <c r="N20" s="8"/>
    </row>
    <row r="21" spans="1:14" x14ac:dyDescent="0.25">
      <c r="A21" s="28" t="s">
        <v>2318</v>
      </c>
      <c r="B21" s="29">
        <v>1227.8000000000002</v>
      </c>
      <c r="C21" s="29">
        <v>1136.6999999999998</v>
      </c>
      <c r="D21" s="29">
        <v>27.5</v>
      </c>
      <c r="E21" s="29">
        <v>77.799999999999983</v>
      </c>
      <c r="F21" s="29">
        <v>1255.3000000000002</v>
      </c>
      <c r="G21" s="29">
        <v>1214.4999999999998</v>
      </c>
      <c r="H21" s="13"/>
      <c r="I21" s="14"/>
      <c r="J21" s="14"/>
      <c r="K21" s="14"/>
      <c r="L21" s="14"/>
      <c r="M21" s="14"/>
      <c r="N21" s="14"/>
    </row>
    <row r="22" spans="1:14" x14ac:dyDescent="0.25">
      <c r="A22" s="30" t="s">
        <v>2319</v>
      </c>
      <c r="B22" s="31">
        <v>338.3</v>
      </c>
      <c r="C22" s="31">
        <v>345.4</v>
      </c>
      <c r="D22" s="31">
        <v>1</v>
      </c>
      <c r="E22" s="31">
        <v>1.8</v>
      </c>
      <c r="F22" s="31">
        <v>339.3</v>
      </c>
      <c r="G22" s="31">
        <v>347.2</v>
      </c>
      <c r="H22" s="9"/>
      <c r="I22" s="8"/>
      <c r="J22" s="8"/>
      <c r="K22" s="8"/>
      <c r="L22" s="8"/>
      <c r="M22" s="8"/>
      <c r="N22" s="8"/>
    </row>
    <row r="23" spans="1:14" x14ac:dyDescent="0.25">
      <c r="A23" s="30" t="s">
        <v>2320</v>
      </c>
      <c r="B23" s="31">
        <v>267.3</v>
      </c>
      <c r="C23" s="31">
        <v>199</v>
      </c>
      <c r="D23" s="31"/>
      <c r="E23" s="31"/>
      <c r="F23" s="31">
        <v>267.3</v>
      </c>
      <c r="G23" s="31">
        <v>199</v>
      </c>
      <c r="H23" s="9"/>
      <c r="I23" s="8"/>
      <c r="J23" s="8"/>
      <c r="K23" s="8"/>
      <c r="L23" s="8"/>
      <c r="M23" s="8"/>
      <c r="N23" s="8"/>
    </row>
    <row r="24" spans="1:14" x14ac:dyDescent="0.25">
      <c r="A24" s="30" t="s">
        <v>2321</v>
      </c>
      <c r="B24" s="31">
        <v>298.3</v>
      </c>
      <c r="C24" s="31">
        <v>275.89999999999998</v>
      </c>
      <c r="D24" s="31">
        <v>21.7</v>
      </c>
      <c r="E24" s="31">
        <v>71.199999999999989</v>
      </c>
      <c r="F24" s="31">
        <v>320</v>
      </c>
      <c r="G24" s="31">
        <v>347.09999999999997</v>
      </c>
      <c r="H24" s="9"/>
      <c r="I24" s="8"/>
      <c r="J24" s="8"/>
      <c r="K24" s="8"/>
      <c r="L24" s="8"/>
      <c r="M24" s="8"/>
      <c r="N24" s="8"/>
    </row>
    <row r="25" spans="1:14" x14ac:dyDescent="0.25">
      <c r="A25" s="30" t="s">
        <v>2322</v>
      </c>
      <c r="B25" s="31">
        <v>43.8</v>
      </c>
      <c r="C25" s="31">
        <v>44.9</v>
      </c>
      <c r="D25" s="31"/>
      <c r="E25" s="31"/>
      <c r="F25" s="31">
        <v>43.8</v>
      </c>
      <c r="G25" s="31">
        <v>44.9</v>
      </c>
      <c r="H25" s="9"/>
      <c r="I25" s="8"/>
      <c r="J25" s="8"/>
      <c r="K25" s="8"/>
      <c r="L25" s="8"/>
      <c r="M25" s="8"/>
      <c r="N25" s="8"/>
    </row>
    <row r="26" spans="1:14" x14ac:dyDescent="0.25">
      <c r="A26" s="30" t="s">
        <v>2323</v>
      </c>
      <c r="B26" s="31">
        <v>141.30000000000001</v>
      </c>
      <c r="C26" s="31">
        <v>143.4</v>
      </c>
      <c r="D26" s="31">
        <v>0</v>
      </c>
      <c r="E26" s="31">
        <v>5</v>
      </c>
      <c r="F26" s="31">
        <v>141.30000000000001</v>
      </c>
      <c r="G26" s="31">
        <v>148.4</v>
      </c>
      <c r="H26" s="9"/>
      <c r="I26" s="8"/>
      <c r="J26" s="8"/>
      <c r="K26" s="8"/>
      <c r="L26" s="8"/>
      <c r="M26" s="8"/>
      <c r="N26" s="8"/>
    </row>
    <row r="27" spans="1:14" x14ac:dyDescent="0.25">
      <c r="A27" s="30" t="s">
        <v>2324</v>
      </c>
      <c r="B27" s="31">
        <v>5.9</v>
      </c>
      <c r="C27" s="31">
        <v>7</v>
      </c>
      <c r="D27" s="31"/>
      <c r="E27" s="31"/>
      <c r="F27" s="31">
        <v>5.9</v>
      </c>
      <c r="G27" s="31">
        <v>7</v>
      </c>
      <c r="H27" s="9"/>
      <c r="I27" s="8"/>
      <c r="J27" s="8"/>
      <c r="K27" s="8"/>
      <c r="L27" s="8"/>
      <c r="M27" s="8"/>
      <c r="N27" s="8"/>
    </row>
    <row r="28" spans="1:14" x14ac:dyDescent="0.25">
      <c r="A28" s="30" t="s">
        <v>2314</v>
      </c>
      <c r="B28" s="31">
        <v>195.4</v>
      </c>
      <c r="C28" s="31">
        <v>185</v>
      </c>
      <c r="D28" s="31">
        <v>4.8</v>
      </c>
      <c r="E28" s="31">
        <v>-0.2</v>
      </c>
      <c r="F28" s="31">
        <v>200.20000000000002</v>
      </c>
      <c r="G28" s="31">
        <v>184.8</v>
      </c>
      <c r="H28" s="9"/>
      <c r="I28" s="8"/>
      <c r="J28" s="8"/>
      <c r="K28" s="8"/>
      <c r="L28" s="8"/>
      <c r="M28" s="8"/>
      <c r="N28" s="8"/>
    </row>
    <row r="29" spans="1:14" x14ac:dyDescent="0.25">
      <c r="A29" s="30" t="s">
        <v>2325</v>
      </c>
      <c r="B29" s="31">
        <v>-62.5</v>
      </c>
      <c r="C29" s="31">
        <v>-63.9</v>
      </c>
      <c r="D29" s="31"/>
      <c r="E29" s="31"/>
      <c r="F29" s="31">
        <v>-62.5</v>
      </c>
      <c r="G29" s="31">
        <v>-63.9</v>
      </c>
      <c r="H29" s="9"/>
      <c r="I29" s="8"/>
      <c r="J29" s="8"/>
      <c r="K29" s="8"/>
      <c r="L29" s="8"/>
      <c r="M29" s="8"/>
      <c r="N29" s="8"/>
    </row>
    <row r="30" spans="1:14" x14ac:dyDescent="0.25">
      <c r="A30" s="28" t="s">
        <v>2326</v>
      </c>
      <c r="B30" s="29">
        <v>1263.4999999999998</v>
      </c>
      <c r="C30" s="29">
        <v>1226.5</v>
      </c>
      <c r="D30" s="29">
        <v>-296.10000000000002</v>
      </c>
      <c r="E30" s="29">
        <v>-293.70000000000005</v>
      </c>
      <c r="F30" s="29">
        <v>967.39999999999975</v>
      </c>
      <c r="G30" s="29">
        <v>932.8</v>
      </c>
      <c r="H30" s="13"/>
      <c r="I30" s="14"/>
      <c r="J30" s="14"/>
      <c r="K30" s="14"/>
      <c r="L30" s="14"/>
      <c r="M30" s="14"/>
      <c r="N30" s="14"/>
    </row>
    <row r="31" spans="1:14" x14ac:dyDescent="0.25">
      <c r="A31" s="30" t="s">
        <v>2314</v>
      </c>
      <c r="B31" s="31"/>
      <c r="C31" s="31"/>
      <c r="D31" s="31">
        <v>100</v>
      </c>
      <c r="E31" s="31">
        <v>100</v>
      </c>
      <c r="F31" s="31">
        <v>100</v>
      </c>
      <c r="G31" s="31">
        <v>100</v>
      </c>
      <c r="H31" s="9"/>
      <c r="I31" s="8"/>
      <c r="J31" s="8"/>
      <c r="K31" s="8"/>
      <c r="L31" s="8"/>
      <c r="M31" s="8"/>
      <c r="N31" s="8"/>
    </row>
    <row r="32" spans="1:14" x14ac:dyDescent="0.25">
      <c r="A32" s="30" t="s">
        <v>2327</v>
      </c>
      <c r="B32" s="31">
        <v>1282.4999999999998</v>
      </c>
      <c r="C32" s="31">
        <v>1245</v>
      </c>
      <c r="D32" s="31">
        <v>44.6</v>
      </c>
      <c r="E32" s="31">
        <v>49.6</v>
      </c>
      <c r="F32" s="31">
        <v>1327.0999999999997</v>
      </c>
      <c r="G32" s="31">
        <v>1294.5999999999999</v>
      </c>
      <c r="H32" s="9"/>
      <c r="I32" s="8"/>
      <c r="J32" s="8"/>
      <c r="K32" s="8"/>
      <c r="L32" s="8"/>
      <c r="M32" s="8"/>
      <c r="N32" s="8"/>
    </row>
    <row r="33" spans="1:14" x14ac:dyDescent="0.25">
      <c r="A33" s="30" t="s">
        <v>2328</v>
      </c>
      <c r="B33" s="31">
        <v>93.7</v>
      </c>
      <c r="C33" s="31">
        <v>94.2</v>
      </c>
      <c r="D33" s="31">
        <v>12</v>
      </c>
      <c r="E33" s="31">
        <v>12</v>
      </c>
      <c r="F33" s="31">
        <v>105.7</v>
      </c>
      <c r="G33" s="31">
        <v>106.2</v>
      </c>
      <c r="H33" s="9"/>
      <c r="I33" s="8"/>
      <c r="J33" s="8"/>
      <c r="K33" s="8"/>
      <c r="L33" s="8"/>
      <c r="M33" s="8"/>
      <c r="N33" s="8"/>
    </row>
    <row r="34" spans="1:14" x14ac:dyDescent="0.25">
      <c r="A34" s="30" t="s">
        <v>2329</v>
      </c>
      <c r="B34" s="31">
        <v>-112.7</v>
      </c>
      <c r="C34" s="31">
        <v>-112.7</v>
      </c>
      <c r="D34" s="31">
        <v>-452.7</v>
      </c>
      <c r="E34" s="31">
        <v>-455.3</v>
      </c>
      <c r="F34" s="31">
        <v>-565.4</v>
      </c>
      <c r="G34" s="31">
        <v>-568</v>
      </c>
      <c r="H34" s="9"/>
      <c r="I34" s="8"/>
      <c r="J34" s="8"/>
      <c r="K34" s="8"/>
      <c r="L34" s="8"/>
      <c r="M34" s="8"/>
      <c r="N34" s="8"/>
    </row>
    <row r="35" spans="1:14" x14ac:dyDescent="0.25">
      <c r="A35" s="26" t="s">
        <v>2284</v>
      </c>
      <c r="B35" s="27">
        <v>1593.5000000000002</v>
      </c>
      <c r="C35" s="27">
        <v>1633.9</v>
      </c>
      <c r="D35" s="27">
        <v>20.3</v>
      </c>
      <c r="E35" s="27">
        <v>19.600000000000001</v>
      </c>
      <c r="F35" s="27">
        <v>1613.8</v>
      </c>
      <c r="G35" s="27">
        <v>1653.4999999999998</v>
      </c>
      <c r="H35" s="11"/>
      <c r="I35" s="12"/>
      <c r="J35" s="12"/>
      <c r="K35" s="12"/>
      <c r="L35" s="12"/>
      <c r="M35" s="12"/>
      <c r="N35" s="12"/>
    </row>
    <row r="36" spans="1:14" x14ac:dyDescent="0.25">
      <c r="A36" s="28" t="s">
        <v>2302</v>
      </c>
      <c r="B36" s="29">
        <v>1187.3000000000002</v>
      </c>
      <c r="C36" s="29">
        <v>1224.2</v>
      </c>
      <c r="D36" s="29">
        <v>-30.1</v>
      </c>
      <c r="E36" s="29">
        <v>-30.900000000000002</v>
      </c>
      <c r="F36" s="29">
        <v>1157.2</v>
      </c>
      <c r="G36" s="29">
        <v>1193.3</v>
      </c>
      <c r="H36" s="13"/>
      <c r="I36" s="14"/>
      <c r="J36" s="14"/>
      <c r="K36" s="14"/>
      <c r="L36" s="14"/>
      <c r="M36" s="14"/>
      <c r="N36" s="14"/>
    </row>
    <row r="37" spans="1:14" x14ac:dyDescent="0.25">
      <c r="A37" s="30" t="s">
        <v>2330</v>
      </c>
      <c r="B37" s="31">
        <v>505.3</v>
      </c>
      <c r="C37" s="31">
        <v>506.1</v>
      </c>
      <c r="D37" s="31"/>
      <c r="E37" s="31"/>
      <c r="F37" s="31">
        <v>505.3</v>
      </c>
      <c r="G37" s="31">
        <v>506.1</v>
      </c>
      <c r="H37" s="9"/>
      <c r="I37" s="8"/>
      <c r="J37" s="8"/>
      <c r="K37" s="8"/>
      <c r="L37" s="8"/>
      <c r="M37" s="8"/>
      <c r="N37" s="8"/>
    </row>
    <row r="38" spans="1:14" x14ac:dyDescent="0.25">
      <c r="A38" s="30" t="s">
        <v>2331</v>
      </c>
      <c r="B38" s="31">
        <v>278.8</v>
      </c>
      <c r="C38" s="31">
        <v>308</v>
      </c>
      <c r="D38" s="31">
        <v>-7</v>
      </c>
      <c r="E38" s="31">
        <v>-7.8</v>
      </c>
      <c r="F38" s="31">
        <v>271.8</v>
      </c>
      <c r="G38" s="31">
        <v>300.2</v>
      </c>
      <c r="H38" s="9"/>
      <c r="I38" s="8"/>
      <c r="J38" s="8"/>
      <c r="K38" s="8"/>
      <c r="L38" s="8"/>
      <c r="M38" s="8"/>
      <c r="N38" s="8"/>
    </row>
    <row r="39" spans="1:14" x14ac:dyDescent="0.25">
      <c r="A39" s="30" t="s">
        <v>2304</v>
      </c>
      <c r="B39" s="31">
        <v>327.8</v>
      </c>
      <c r="C39" s="31">
        <v>335.4</v>
      </c>
      <c r="D39" s="31">
        <v>-23.1</v>
      </c>
      <c r="E39" s="31">
        <v>-23.1</v>
      </c>
      <c r="F39" s="31">
        <v>304.7</v>
      </c>
      <c r="G39" s="31">
        <v>312.29999999999995</v>
      </c>
      <c r="H39" s="9"/>
      <c r="I39" s="8"/>
      <c r="J39" s="8"/>
      <c r="K39" s="8"/>
      <c r="L39" s="8"/>
      <c r="M39" s="8"/>
      <c r="N39" s="8"/>
    </row>
    <row r="40" spans="1:14" x14ac:dyDescent="0.25">
      <c r="A40" s="30" t="s">
        <v>2332</v>
      </c>
      <c r="B40" s="31">
        <v>88</v>
      </c>
      <c r="C40" s="31">
        <v>88.8</v>
      </c>
      <c r="D40" s="31"/>
      <c r="E40" s="31"/>
      <c r="F40" s="31">
        <v>88</v>
      </c>
      <c r="G40" s="31">
        <v>88.8</v>
      </c>
      <c r="H40" s="9"/>
      <c r="I40" s="8"/>
      <c r="J40" s="8"/>
      <c r="K40" s="8"/>
      <c r="L40" s="8"/>
      <c r="M40" s="8"/>
      <c r="N40" s="8"/>
    </row>
    <row r="41" spans="1:14" x14ac:dyDescent="0.25">
      <c r="A41" s="30" t="s">
        <v>2315</v>
      </c>
      <c r="B41" s="31">
        <v>-12.6</v>
      </c>
      <c r="C41" s="31">
        <v>-14.1</v>
      </c>
      <c r="D41" s="31"/>
      <c r="E41" s="31"/>
      <c r="F41" s="31">
        <v>-12.6</v>
      </c>
      <c r="G41" s="31">
        <v>-14.1</v>
      </c>
      <c r="H41" s="9"/>
      <c r="I41" s="8"/>
      <c r="J41" s="8"/>
      <c r="K41" s="8"/>
      <c r="L41" s="8"/>
      <c r="M41" s="8"/>
      <c r="N41" s="8"/>
    </row>
    <row r="42" spans="1:14" x14ac:dyDescent="0.25">
      <c r="A42" s="28" t="s">
        <v>2318</v>
      </c>
      <c r="B42" s="29"/>
      <c r="C42" s="29"/>
      <c r="D42" s="29">
        <v>0.8</v>
      </c>
      <c r="E42" s="29">
        <v>0.8</v>
      </c>
      <c r="F42" s="29">
        <v>0.8</v>
      </c>
      <c r="G42" s="29">
        <v>0.8</v>
      </c>
      <c r="H42" s="13"/>
      <c r="I42" s="14"/>
      <c r="J42" s="14"/>
      <c r="K42" s="14"/>
      <c r="L42" s="14"/>
      <c r="M42" s="14"/>
      <c r="N42" s="14"/>
    </row>
    <row r="43" spans="1:14" x14ac:dyDescent="0.25">
      <c r="A43" s="30" t="s">
        <v>2321</v>
      </c>
      <c r="B43" s="31"/>
      <c r="C43" s="31"/>
      <c r="D43" s="31">
        <v>0.8</v>
      </c>
      <c r="E43" s="31">
        <v>0.8</v>
      </c>
      <c r="F43" s="31">
        <v>0.8</v>
      </c>
      <c r="G43" s="31">
        <v>0.8</v>
      </c>
      <c r="H43" s="9"/>
      <c r="I43" s="8"/>
      <c r="J43" s="8"/>
      <c r="K43" s="8"/>
      <c r="L43" s="8"/>
      <c r="M43" s="8"/>
      <c r="N43" s="8"/>
    </row>
    <row r="44" spans="1:14" x14ac:dyDescent="0.25">
      <c r="A44" s="28" t="s">
        <v>2326</v>
      </c>
      <c r="B44" s="29">
        <v>406.20000000000005</v>
      </c>
      <c r="C44" s="29">
        <v>409.7</v>
      </c>
      <c r="D44" s="29">
        <v>49.6</v>
      </c>
      <c r="E44" s="29">
        <v>49.7</v>
      </c>
      <c r="F44" s="29">
        <v>455.8</v>
      </c>
      <c r="G44" s="29">
        <v>459.4</v>
      </c>
      <c r="H44" s="13"/>
      <c r="I44" s="14"/>
      <c r="J44" s="14"/>
      <c r="K44" s="14"/>
      <c r="L44" s="14"/>
      <c r="M44" s="14"/>
      <c r="N44" s="14"/>
    </row>
    <row r="45" spans="1:14" x14ac:dyDescent="0.25">
      <c r="A45" s="30" t="s">
        <v>2333</v>
      </c>
      <c r="B45" s="31">
        <v>251.8</v>
      </c>
      <c r="C45" s="31">
        <v>253.8</v>
      </c>
      <c r="D45" s="31"/>
      <c r="E45" s="31"/>
      <c r="F45" s="31">
        <v>251.8</v>
      </c>
      <c r="G45" s="31">
        <v>253.8</v>
      </c>
      <c r="H45" s="9"/>
      <c r="I45" s="8"/>
      <c r="J45" s="8"/>
      <c r="K45" s="8"/>
      <c r="L45" s="8"/>
      <c r="M45" s="8"/>
      <c r="N45" s="8"/>
    </row>
    <row r="46" spans="1:14" x14ac:dyDescent="0.25">
      <c r="A46" s="30" t="s">
        <v>2321</v>
      </c>
      <c r="B46" s="31">
        <v>143.4</v>
      </c>
      <c r="C46" s="31">
        <v>144.19999999999999</v>
      </c>
      <c r="D46" s="31">
        <v>49.6</v>
      </c>
      <c r="E46" s="31">
        <v>49.7</v>
      </c>
      <c r="F46" s="31">
        <v>193</v>
      </c>
      <c r="G46" s="31">
        <v>193.89999999999998</v>
      </c>
      <c r="H46" s="9"/>
      <c r="I46" s="8"/>
      <c r="J46" s="8"/>
      <c r="K46" s="8"/>
      <c r="L46" s="8"/>
      <c r="M46" s="8"/>
      <c r="N46" s="8"/>
    </row>
    <row r="47" spans="1:14" x14ac:dyDescent="0.25">
      <c r="A47" s="30" t="s">
        <v>2334</v>
      </c>
      <c r="B47" s="31">
        <v>9.5</v>
      </c>
      <c r="C47" s="31">
        <v>10.4</v>
      </c>
      <c r="D47" s="31"/>
      <c r="E47" s="31"/>
      <c r="F47" s="31">
        <v>9.5</v>
      </c>
      <c r="G47" s="31">
        <v>10.4</v>
      </c>
      <c r="H47" s="9"/>
      <c r="I47" s="8"/>
      <c r="J47" s="8"/>
      <c r="K47" s="8"/>
      <c r="L47" s="8"/>
      <c r="M47" s="8"/>
      <c r="N47" s="8"/>
    </row>
    <row r="48" spans="1:14" x14ac:dyDescent="0.25">
      <c r="A48" s="30" t="s">
        <v>2327</v>
      </c>
      <c r="B48" s="31">
        <v>12.1</v>
      </c>
      <c r="C48" s="31">
        <v>12.1</v>
      </c>
      <c r="D48" s="31"/>
      <c r="E48" s="31"/>
      <c r="F48" s="31">
        <v>12.1</v>
      </c>
      <c r="G48" s="31">
        <v>12.1</v>
      </c>
      <c r="H48" s="9"/>
      <c r="I48" s="8"/>
      <c r="J48" s="8"/>
      <c r="K48" s="8"/>
      <c r="L48" s="8"/>
      <c r="M48" s="8"/>
      <c r="N48" s="8"/>
    </row>
    <row r="49" spans="1:14" x14ac:dyDescent="0.25">
      <c r="A49" s="30" t="s">
        <v>2329</v>
      </c>
      <c r="B49" s="31">
        <v>-6.5</v>
      </c>
      <c r="C49" s="31">
        <v>-6.5</v>
      </c>
      <c r="D49" s="31"/>
      <c r="E49" s="31"/>
      <c r="F49" s="31">
        <v>-6.5</v>
      </c>
      <c r="G49" s="31">
        <v>-6.5</v>
      </c>
      <c r="H49" s="9"/>
      <c r="I49" s="8"/>
      <c r="J49" s="8"/>
      <c r="K49" s="8"/>
      <c r="L49" s="8"/>
      <c r="M49" s="8"/>
      <c r="N49" s="8"/>
    </row>
    <row r="50" spans="1:14" x14ac:dyDescent="0.25">
      <c r="A50" s="30" t="s">
        <v>2335</v>
      </c>
      <c r="B50" s="31">
        <v>-4.0999999999999996</v>
      </c>
      <c r="C50" s="31">
        <v>-4.3</v>
      </c>
      <c r="D50" s="31"/>
      <c r="E50" s="31"/>
      <c r="F50" s="31">
        <v>-4.0999999999999996</v>
      </c>
      <c r="G50" s="31">
        <v>-4.3</v>
      </c>
      <c r="H50" s="9"/>
      <c r="I50" s="8"/>
      <c r="J50" s="8"/>
      <c r="K50" s="8"/>
      <c r="L50" s="8"/>
      <c r="M50" s="8"/>
      <c r="N50" s="8"/>
    </row>
    <row r="51" spans="1:14" x14ac:dyDescent="0.25">
      <c r="A51" s="26" t="s">
        <v>2285</v>
      </c>
      <c r="B51" s="27"/>
      <c r="C51" s="27"/>
      <c r="D51" s="27">
        <v>189</v>
      </c>
      <c r="E51" s="27">
        <v>189</v>
      </c>
      <c r="F51" s="27">
        <v>189</v>
      </c>
      <c r="G51" s="27">
        <v>189</v>
      </c>
      <c r="H51" s="11"/>
      <c r="I51" s="12"/>
      <c r="J51" s="12"/>
      <c r="K51" s="12"/>
      <c r="L51" s="12"/>
      <c r="M51" s="12"/>
      <c r="N51" s="12"/>
    </row>
    <row r="52" spans="1:14" x14ac:dyDescent="0.25">
      <c r="A52" s="28" t="s">
        <v>2329</v>
      </c>
      <c r="B52" s="29"/>
      <c r="C52" s="29"/>
      <c r="D52" s="29">
        <v>189</v>
      </c>
      <c r="E52" s="29">
        <v>189</v>
      </c>
      <c r="F52" s="29">
        <v>189</v>
      </c>
      <c r="G52" s="29">
        <v>189</v>
      </c>
      <c r="H52" s="13"/>
      <c r="I52" s="14"/>
      <c r="J52" s="14"/>
      <c r="K52" s="14"/>
      <c r="L52" s="14"/>
      <c r="M52" s="14"/>
      <c r="N52" s="14"/>
    </row>
    <row r="53" spans="1:14" x14ac:dyDescent="0.25">
      <c r="A53" s="30" t="s">
        <v>2329</v>
      </c>
      <c r="B53" s="31"/>
      <c r="C53" s="31"/>
      <c r="D53" s="31">
        <v>189</v>
      </c>
      <c r="E53" s="31">
        <v>189</v>
      </c>
      <c r="F53" s="31">
        <v>189</v>
      </c>
      <c r="G53" s="31">
        <v>189</v>
      </c>
      <c r="H53" s="9"/>
      <c r="I53" s="8"/>
      <c r="J53" s="8"/>
      <c r="K53" s="8"/>
      <c r="L53" s="8"/>
      <c r="M53" s="8"/>
      <c r="N53" s="8"/>
    </row>
    <row r="54" spans="1:14" x14ac:dyDescent="0.25">
      <c r="A54" s="26" t="s">
        <v>2294</v>
      </c>
      <c r="B54" s="27"/>
      <c r="C54" s="27"/>
      <c r="D54" s="27">
        <v>12.7</v>
      </c>
      <c r="E54" s="27">
        <v>13</v>
      </c>
      <c r="F54" s="27">
        <v>12.7</v>
      </c>
      <c r="G54" s="27">
        <v>13</v>
      </c>
      <c r="H54" s="11"/>
      <c r="I54" s="12"/>
      <c r="J54" s="12"/>
      <c r="K54" s="12"/>
      <c r="L54" s="12"/>
      <c r="M54" s="12"/>
      <c r="N54" s="12"/>
    </row>
    <row r="55" spans="1:14" x14ac:dyDescent="0.25">
      <c r="A55" s="28" t="s">
        <v>2302</v>
      </c>
      <c r="B55" s="29"/>
      <c r="C55" s="29"/>
      <c r="D55" s="29">
        <v>12.7</v>
      </c>
      <c r="E55" s="29">
        <v>13</v>
      </c>
      <c r="F55" s="29">
        <v>12.7</v>
      </c>
      <c r="G55" s="29">
        <v>13</v>
      </c>
      <c r="H55" s="13"/>
      <c r="I55" s="14"/>
      <c r="J55" s="14"/>
      <c r="K55" s="14"/>
      <c r="L55" s="14"/>
      <c r="M55" s="14"/>
      <c r="N55" s="14"/>
    </row>
    <row r="56" spans="1:14" x14ac:dyDescent="0.25">
      <c r="A56" s="30" t="s">
        <v>2304</v>
      </c>
      <c r="B56" s="31"/>
      <c r="C56" s="31"/>
      <c r="D56" s="31">
        <v>12.7</v>
      </c>
      <c r="E56" s="31">
        <v>13</v>
      </c>
      <c r="F56" s="31">
        <v>12.7</v>
      </c>
      <c r="G56" s="31">
        <v>13</v>
      </c>
      <c r="H56" s="9"/>
      <c r="I56" s="8"/>
      <c r="J56" s="8"/>
      <c r="K56" s="8"/>
      <c r="L56" s="8"/>
      <c r="M56" s="8"/>
      <c r="N56" s="8"/>
    </row>
    <row r="57" spans="1:14" x14ac:dyDescent="0.25">
      <c r="A57" s="26" t="s">
        <v>2336</v>
      </c>
      <c r="B57" s="27"/>
      <c r="C57" s="27"/>
      <c r="D57" s="27">
        <v>3</v>
      </c>
      <c r="E57" s="27">
        <v>12.1</v>
      </c>
      <c r="F57" s="27">
        <v>3</v>
      </c>
      <c r="G57" s="27">
        <v>12.1</v>
      </c>
      <c r="H57" s="11"/>
      <c r="I57" s="12"/>
      <c r="J57" s="12"/>
      <c r="K57" s="12"/>
      <c r="L57" s="12"/>
      <c r="M57" s="12"/>
      <c r="N57" s="12"/>
    </row>
    <row r="58" spans="1:14" x14ac:dyDescent="0.25">
      <c r="A58" s="28" t="s">
        <v>2337</v>
      </c>
      <c r="B58" s="29"/>
      <c r="C58" s="29"/>
      <c r="D58" s="29">
        <v>2</v>
      </c>
      <c r="E58" s="29">
        <v>9</v>
      </c>
      <c r="F58" s="29">
        <v>2</v>
      </c>
      <c r="G58" s="29">
        <v>9</v>
      </c>
      <c r="H58" s="13"/>
      <c r="I58" s="14"/>
      <c r="J58" s="14"/>
      <c r="K58" s="14"/>
      <c r="L58" s="14"/>
      <c r="M58" s="14"/>
      <c r="N58" s="14"/>
    </row>
    <row r="59" spans="1:14" x14ac:dyDescent="0.25">
      <c r="A59" s="30" t="s">
        <v>2321</v>
      </c>
      <c r="B59" s="31"/>
      <c r="C59" s="31"/>
      <c r="D59" s="31">
        <v>2</v>
      </c>
      <c r="E59" s="31">
        <v>9</v>
      </c>
      <c r="F59" s="31">
        <v>2</v>
      </c>
      <c r="G59" s="31">
        <v>9</v>
      </c>
      <c r="H59" s="9"/>
      <c r="I59" s="8"/>
      <c r="J59" s="8"/>
      <c r="K59" s="8"/>
      <c r="L59" s="8"/>
      <c r="M59" s="8"/>
      <c r="N59" s="8"/>
    </row>
    <row r="60" spans="1:14" x14ac:dyDescent="0.25">
      <c r="A60" s="28" t="s">
        <v>2329</v>
      </c>
      <c r="B60" s="29"/>
      <c r="C60" s="29"/>
      <c r="D60" s="29">
        <v>1</v>
      </c>
      <c r="E60" s="29">
        <v>3.1</v>
      </c>
      <c r="F60" s="29">
        <v>1</v>
      </c>
      <c r="G60" s="29">
        <v>3.1</v>
      </c>
      <c r="H60" s="11"/>
      <c r="I60" s="12"/>
      <c r="J60" s="12"/>
      <c r="K60" s="12"/>
      <c r="L60" s="12"/>
      <c r="M60" s="12"/>
      <c r="N60" s="12"/>
    </row>
    <row r="61" spans="1:14" x14ac:dyDescent="0.25">
      <c r="A61" s="30" t="s">
        <v>2329</v>
      </c>
      <c r="B61" s="31"/>
      <c r="C61" s="31"/>
      <c r="D61" s="31">
        <v>1</v>
      </c>
      <c r="E61" s="31">
        <v>3.1</v>
      </c>
      <c r="F61" s="31">
        <v>1</v>
      </c>
      <c r="G61" s="31">
        <v>3.1</v>
      </c>
      <c r="H61" s="13"/>
      <c r="I61" s="14"/>
      <c r="J61" s="14"/>
      <c r="K61" s="14"/>
      <c r="L61" s="14"/>
      <c r="M61" s="14"/>
      <c r="N61" s="14"/>
    </row>
    <row r="62" spans="1:14" x14ac:dyDescent="0.25">
      <c r="A62" s="32" t="s">
        <v>2353</v>
      </c>
      <c r="B62" s="33"/>
      <c r="C62" s="33"/>
      <c r="D62" s="33">
        <v>61</v>
      </c>
      <c r="E62" s="33">
        <v>63.5</v>
      </c>
      <c r="F62" s="33">
        <v>61</v>
      </c>
      <c r="G62" s="33">
        <v>63.5</v>
      </c>
      <c r="H62" s="9"/>
      <c r="I62" s="8"/>
      <c r="J62" s="8"/>
      <c r="K62" s="8"/>
      <c r="L62" s="8"/>
      <c r="M62" s="8"/>
      <c r="N62" s="8"/>
    </row>
    <row r="63" spans="1:14" x14ac:dyDescent="0.25">
      <c r="A63" s="13" t="s">
        <v>2326</v>
      </c>
      <c r="B63" s="14"/>
      <c r="C63" s="14"/>
      <c r="D63" s="14">
        <v>61</v>
      </c>
      <c r="E63" s="14">
        <v>63.5</v>
      </c>
      <c r="F63" s="14">
        <v>61</v>
      </c>
      <c r="G63" s="14">
        <v>63.5</v>
      </c>
      <c r="H63" s="13"/>
      <c r="I63" s="14"/>
      <c r="J63" s="14"/>
      <c r="K63" s="14"/>
      <c r="L63" s="14"/>
      <c r="M63" s="14"/>
      <c r="N63" s="14"/>
    </row>
    <row r="64" spans="1:14" x14ac:dyDescent="0.25">
      <c r="A64" s="9" t="s">
        <v>2329</v>
      </c>
      <c r="B64" s="8"/>
      <c r="C64" s="8"/>
      <c r="D64" s="8">
        <v>61</v>
      </c>
      <c r="E64" s="8">
        <v>63.5</v>
      </c>
      <c r="F64" s="8">
        <v>61</v>
      </c>
      <c r="G64" s="8">
        <v>63.5</v>
      </c>
      <c r="H64" s="9"/>
      <c r="I64" s="8"/>
      <c r="J64" s="8"/>
      <c r="K64" s="8"/>
      <c r="L64" s="8"/>
      <c r="M64" s="8"/>
      <c r="N64" s="8"/>
    </row>
    <row r="65" spans="1:14" x14ac:dyDescent="0.25">
      <c r="A65" s="15" t="s">
        <v>2282</v>
      </c>
      <c r="B65" s="16">
        <v>18678.599999999999</v>
      </c>
      <c r="C65" s="16">
        <v>18807.399999999998</v>
      </c>
      <c r="D65" s="16">
        <v>1009.9999999999998</v>
      </c>
      <c r="E65" s="16">
        <v>1122.8999999999996</v>
      </c>
      <c r="F65" s="16">
        <v>19688.600000000002</v>
      </c>
      <c r="G65" s="16">
        <v>19930.299999999996</v>
      </c>
      <c r="H65" s="15"/>
      <c r="I65" s="16"/>
      <c r="J65" s="16"/>
      <c r="K65" s="16"/>
      <c r="L65" s="16"/>
      <c r="M65" s="16"/>
      <c r="N65" s="16"/>
    </row>
    <row r="67" spans="1:14" x14ac:dyDescent="0.25">
      <c r="D67" s="8"/>
    </row>
  </sheetData>
  <pageMargins left="0.7" right="0.7" top="0.75" bottom="0.75" header="0.3" footer="0.3"/>
  <pageSetup orientation="portrait" r:id="rId1"/>
  <headerFooter>
    <oddFooter>&amp;L&amp;"Book Antiqua,Regular"Office of Fiscal Analysis&amp;C&amp;"Book Antiqua,Regular"8/10/2017&amp;R&amp;"Book Antiqua,Regular"&amp;P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0"/>
  <sheetViews>
    <sheetView topLeftCell="A55" workbookViewId="0">
      <selection activeCell="A89" sqref="A89"/>
    </sheetView>
  </sheetViews>
  <sheetFormatPr defaultRowHeight="15" x14ac:dyDescent="0.25"/>
  <cols>
    <col min="1" max="1" width="98.28515625" bestFit="1" customWidth="1"/>
    <col min="2" max="3" width="7.85546875" bestFit="1" customWidth="1"/>
  </cols>
  <sheetData>
    <row r="3" spans="1:3" x14ac:dyDescent="0.25">
      <c r="A3" s="24" t="s">
        <v>2299</v>
      </c>
      <c r="B3" s="25" t="s">
        <v>2300</v>
      </c>
      <c r="C3" s="25" t="s">
        <v>2301</v>
      </c>
    </row>
    <row r="4" spans="1:3" x14ac:dyDescent="0.25">
      <c r="A4" s="26" t="s">
        <v>2283</v>
      </c>
      <c r="B4" s="27">
        <v>723.99999999999977</v>
      </c>
      <c r="C4" s="27">
        <v>825.6999999999997</v>
      </c>
    </row>
    <row r="5" spans="1:3" x14ac:dyDescent="0.25">
      <c r="A5" s="34" t="s">
        <v>2355</v>
      </c>
      <c r="B5" s="31">
        <v>23.1</v>
      </c>
      <c r="C5" s="31">
        <v>23.1</v>
      </c>
    </row>
    <row r="6" spans="1:3" x14ac:dyDescent="0.25">
      <c r="A6" s="34" t="s">
        <v>2356</v>
      </c>
      <c r="B6" s="31">
        <v>0</v>
      </c>
      <c r="C6" s="31">
        <v>30</v>
      </c>
    </row>
    <row r="7" spans="1:3" x14ac:dyDescent="0.25">
      <c r="A7" s="34" t="s">
        <v>2357</v>
      </c>
      <c r="B7" s="31">
        <v>0.5</v>
      </c>
      <c r="C7" s="31">
        <v>0.8</v>
      </c>
    </row>
    <row r="8" spans="1:3" x14ac:dyDescent="0.25">
      <c r="A8" s="34" t="s">
        <v>2358</v>
      </c>
      <c r="B8" s="31">
        <v>60</v>
      </c>
      <c r="C8" s="31">
        <v>25</v>
      </c>
    </row>
    <row r="9" spans="1:3" x14ac:dyDescent="0.25">
      <c r="A9" s="34" t="s">
        <v>2359</v>
      </c>
      <c r="B9" s="31">
        <v>30</v>
      </c>
      <c r="C9" s="31">
        <v>0</v>
      </c>
    </row>
    <row r="10" spans="1:3" x14ac:dyDescent="0.25">
      <c r="A10" s="34" t="s">
        <v>2360</v>
      </c>
      <c r="B10" s="31">
        <v>57.5</v>
      </c>
      <c r="C10" s="31">
        <v>57.5</v>
      </c>
    </row>
    <row r="11" spans="1:3" x14ac:dyDescent="0.25">
      <c r="A11" s="34" t="s">
        <v>2361</v>
      </c>
      <c r="B11" s="31">
        <v>-0.4</v>
      </c>
      <c r="C11" s="31">
        <v>-0.4</v>
      </c>
    </row>
    <row r="12" spans="1:3" x14ac:dyDescent="0.25">
      <c r="A12" s="34" t="s">
        <v>2362</v>
      </c>
      <c r="B12" s="31">
        <v>327.8</v>
      </c>
      <c r="C12" s="31">
        <v>335.4</v>
      </c>
    </row>
    <row r="13" spans="1:3" x14ac:dyDescent="0.25">
      <c r="A13" s="34" t="s">
        <v>2363</v>
      </c>
      <c r="B13" s="31">
        <v>16.7</v>
      </c>
      <c r="C13" s="31">
        <v>17.2</v>
      </c>
    </row>
    <row r="14" spans="1:3" x14ac:dyDescent="0.25">
      <c r="A14" s="34" t="s">
        <v>2364</v>
      </c>
      <c r="B14" s="31">
        <v>30</v>
      </c>
      <c r="C14" s="31">
        <v>30</v>
      </c>
    </row>
    <row r="15" spans="1:3" x14ac:dyDescent="0.25">
      <c r="A15" s="34" t="s">
        <v>2365</v>
      </c>
      <c r="B15" s="31">
        <v>0</v>
      </c>
      <c r="C15" s="31">
        <v>0</v>
      </c>
    </row>
    <row r="16" spans="1:3" x14ac:dyDescent="0.25">
      <c r="A16" s="34" t="s">
        <v>2366</v>
      </c>
      <c r="B16" s="31">
        <v>4</v>
      </c>
      <c r="C16" s="31">
        <v>4</v>
      </c>
    </row>
    <row r="17" spans="1:3" x14ac:dyDescent="0.25">
      <c r="A17" s="34" t="s">
        <v>2367</v>
      </c>
      <c r="B17" s="31">
        <v>0</v>
      </c>
      <c r="C17" s="31">
        <v>0</v>
      </c>
    </row>
    <row r="18" spans="1:3" x14ac:dyDescent="0.25">
      <c r="A18" s="34" t="s">
        <v>2368</v>
      </c>
      <c r="B18" s="31">
        <v>100</v>
      </c>
      <c r="C18" s="31">
        <v>100</v>
      </c>
    </row>
    <row r="19" spans="1:3" x14ac:dyDescent="0.25">
      <c r="A19" s="34" t="s">
        <v>2369</v>
      </c>
      <c r="B19" s="31">
        <v>61</v>
      </c>
      <c r="C19" s="31">
        <v>63.5</v>
      </c>
    </row>
    <row r="20" spans="1:3" x14ac:dyDescent="0.25">
      <c r="A20" s="34" t="s">
        <v>2370</v>
      </c>
      <c r="B20" s="31">
        <v>0.1</v>
      </c>
      <c r="C20" s="31">
        <v>0.1</v>
      </c>
    </row>
    <row r="21" spans="1:3" x14ac:dyDescent="0.25">
      <c r="A21" s="34" t="s">
        <v>2371</v>
      </c>
      <c r="B21" s="31">
        <v>0.4</v>
      </c>
      <c r="C21" s="31">
        <v>0</v>
      </c>
    </row>
    <row r="22" spans="1:3" x14ac:dyDescent="0.25">
      <c r="A22" s="34" t="s">
        <v>2372</v>
      </c>
      <c r="B22" s="31">
        <v>0</v>
      </c>
      <c r="C22" s="31">
        <v>0</v>
      </c>
    </row>
    <row r="23" spans="1:3" x14ac:dyDescent="0.25">
      <c r="A23" s="34" t="s">
        <v>2373</v>
      </c>
      <c r="B23" s="31">
        <v>5</v>
      </c>
      <c r="C23" s="31">
        <v>0</v>
      </c>
    </row>
    <row r="24" spans="1:3" x14ac:dyDescent="0.25">
      <c r="A24" s="34" t="s">
        <v>2374</v>
      </c>
      <c r="B24" s="31">
        <v>40.9</v>
      </c>
      <c r="C24" s="31">
        <v>38.9</v>
      </c>
    </row>
    <row r="25" spans="1:3" x14ac:dyDescent="0.25">
      <c r="A25" s="34" t="s">
        <v>2375</v>
      </c>
      <c r="B25" s="31">
        <v>0.8</v>
      </c>
      <c r="C25" s="31">
        <v>0.8</v>
      </c>
    </row>
    <row r="26" spans="1:3" x14ac:dyDescent="0.25">
      <c r="A26" s="34" t="s">
        <v>2376</v>
      </c>
      <c r="B26" s="31">
        <v>2.6</v>
      </c>
      <c r="C26" s="31">
        <v>2.6</v>
      </c>
    </row>
    <row r="27" spans="1:3" x14ac:dyDescent="0.25">
      <c r="A27" s="34" t="s">
        <v>2377</v>
      </c>
      <c r="B27" s="31">
        <v>0</v>
      </c>
      <c r="C27" s="31">
        <v>20</v>
      </c>
    </row>
    <row r="28" spans="1:3" x14ac:dyDescent="0.25">
      <c r="A28" s="34" t="s">
        <v>2378</v>
      </c>
      <c r="B28" s="31">
        <v>3</v>
      </c>
      <c r="C28" s="31">
        <v>3</v>
      </c>
    </row>
    <row r="29" spans="1:3" x14ac:dyDescent="0.25">
      <c r="A29" s="34" t="s">
        <v>2379</v>
      </c>
      <c r="B29" s="31">
        <v>4.5</v>
      </c>
      <c r="C29" s="31">
        <v>4.5</v>
      </c>
    </row>
    <row r="30" spans="1:3" x14ac:dyDescent="0.25">
      <c r="A30" s="34" t="s">
        <v>2380</v>
      </c>
      <c r="B30" s="31">
        <v>327.8</v>
      </c>
      <c r="C30" s="31">
        <v>335.4</v>
      </c>
    </row>
    <row r="31" spans="1:3" x14ac:dyDescent="0.25">
      <c r="A31" s="34" t="s">
        <v>2381</v>
      </c>
      <c r="B31" s="31">
        <v>11.1</v>
      </c>
      <c r="C31" s="31">
        <v>11.1</v>
      </c>
    </row>
    <row r="32" spans="1:3" x14ac:dyDescent="0.25">
      <c r="A32" s="34" t="s">
        <v>2382</v>
      </c>
      <c r="B32" s="31">
        <v>3.7</v>
      </c>
      <c r="C32" s="31">
        <v>3.7</v>
      </c>
    </row>
    <row r="33" spans="1:3" x14ac:dyDescent="0.25">
      <c r="A33" s="34" t="s">
        <v>2383</v>
      </c>
      <c r="B33" s="31">
        <v>0</v>
      </c>
      <c r="C33" s="31">
        <v>2.5</v>
      </c>
    </row>
    <row r="34" spans="1:3" x14ac:dyDescent="0.25">
      <c r="A34" s="34" t="s">
        <v>2384</v>
      </c>
      <c r="B34" s="31">
        <v>0</v>
      </c>
      <c r="C34" s="31">
        <v>0</v>
      </c>
    </row>
    <row r="35" spans="1:3" x14ac:dyDescent="0.25">
      <c r="A35" s="34" t="s">
        <v>2385</v>
      </c>
      <c r="B35" s="31">
        <v>-11</v>
      </c>
      <c r="C35" s="31">
        <v>-22.4</v>
      </c>
    </row>
    <row r="36" spans="1:3" x14ac:dyDescent="0.25">
      <c r="A36" s="34" t="s">
        <v>2386</v>
      </c>
      <c r="B36" s="31">
        <v>8</v>
      </c>
      <c r="C36" s="31">
        <v>8</v>
      </c>
    </row>
    <row r="37" spans="1:3" x14ac:dyDescent="0.25">
      <c r="A37" s="34" t="s">
        <v>2387</v>
      </c>
      <c r="B37" s="31">
        <v>5</v>
      </c>
      <c r="C37" s="31">
        <v>5</v>
      </c>
    </row>
    <row r="38" spans="1:3" x14ac:dyDescent="0.25">
      <c r="A38" s="34" t="s">
        <v>2388</v>
      </c>
      <c r="B38" s="31">
        <v>17.399999999999999</v>
      </c>
      <c r="C38" s="31">
        <v>16</v>
      </c>
    </row>
    <row r="39" spans="1:3" x14ac:dyDescent="0.25">
      <c r="A39" s="34" t="s">
        <v>2389</v>
      </c>
      <c r="B39" s="31">
        <v>4</v>
      </c>
      <c r="C39" s="31">
        <v>4</v>
      </c>
    </row>
    <row r="40" spans="1:3" x14ac:dyDescent="0.25">
      <c r="A40" s="34" t="s">
        <v>2390</v>
      </c>
      <c r="B40" s="31">
        <v>-1</v>
      </c>
      <c r="C40" s="31">
        <v>-1</v>
      </c>
    </row>
    <row r="41" spans="1:3" x14ac:dyDescent="0.25">
      <c r="A41" s="34" t="s">
        <v>2391</v>
      </c>
      <c r="B41" s="31">
        <v>55.3</v>
      </c>
      <c r="C41" s="31">
        <v>55.3</v>
      </c>
    </row>
    <row r="42" spans="1:3" x14ac:dyDescent="0.25">
      <c r="A42" s="34" t="s">
        <v>2392</v>
      </c>
      <c r="B42" s="31">
        <v>25</v>
      </c>
      <c r="C42" s="31">
        <v>26</v>
      </c>
    </row>
    <row r="43" spans="1:3" x14ac:dyDescent="0.25">
      <c r="A43" s="34" t="s">
        <v>2393</v>
      </c>
      <c r="B43" s="31">
        <v>0</v>
      </c>
      <c r="C43" s="31">
        <v>0</v>
      </c>
    </row>
    <row r="44" spans="1:3" x14ac:dyDescent="0.25">
      <c r="A44" s="34" t="s">
        <v>2394</v>
      </c>
      <c r="B44" s="31">
        <v>3.1</v>
      </c>
      <c r="C44" s="31">
        <v>3.1</v>
      </c>
    </row>
    <row r="45" spans="1:3" x14ac:dyDescent="0.25">
      <c r="A45" s="34" t="s">
        <v>2395</v>
      </c>
      <c r="B45" s="31">
        <v>6</v>
      </c>
      <c r="C45" s="31">
        <v>6</v>
      </c>
    </row>
    <row r="46" spans="1:3" x14ac:dyDescent="0.25">
      <c r="A46" s="34" t="s">
        <v>2396</v>
      </c>
      <c r="B46" s="31">
        <v>0</v>
      </c>
      <c r="C46" s="31">
        <v>36</v>
      </c>
    </row>
    <row r="47" spans="1:3" x14ac:dyDescent="0.25">
      <c r="A47" s="34" t="s">
        <v>2397</v>
      </c>
      <c r="B47" s="31">
        <v>0</v>
      </c>
      <c r="C47" s="31">
        <v>14</v>
      </c>
    </row>
    <row r="48" spans="1:3" x14ac:dyDescent="0.25">
      <c r="A48" s="34" t="s">
        <v>2398</v>
      </c>
      <c r="B48" s="31">
        <v>-1</v>
      </c>
      <c r="C48" s="31">
        <v>-3.1</v>
      </c>
    </row>
    <row r="49" spans="1:3" x14ac:dyDescent="0.25">
      <c r="A49" s="34" t="s">
        <v>2399</v>
      </c>
      <c r="B49" s="31">
        <v>44.6</v>
      </c>
      <c r="C49" s="31">
        <v>49.6</v>
      </c>
    </row>
    <row r="50" spans="1:3" x14ac:dyDescent="0.25">
      <c r="A50" s="34" t="s">
        <v>2400</v>
      </c>
      <c r="B50" s="31">
        <v>1</v>
      </c>
      <c r="C50" s="31">
        <v>1</v>
      </c>
    </row>
    <row r="51" spans="1:3" x14ac:dyDescent="0.25">
      <c r="A51" s="34" t="s">
        <v>2401</v>
      </c>
      <c r="B51" s="31">
        <v>2</v>
      </c>
      <c r="C51" s="31">
        <v>2</v>
      </c>
    </row>
    <row r="52" spans="1:3" x14ac:dyDescent="0.25">
      <c r="A52" s="34" t="s">
        <v>2402</v>
      </c>
      <c r="B52" s="31">
        <v>3.5</v>
      </c>
      <c r="C52" s="31">
        <v>3.5</v>
      </c>
    </row>
    <row r="53" spans="1:3" x14ac:dyDescent="0.25">
      <c r="A53" s="34" t="s">
        <v>2403</v>
      </c>
      <c r="B53" s="31">
        <v>0</v>
      </c>
      <c r="C53" s="31">
        <v>5</v>
      </c>
    </row>
    <row r="54" spans="1:3" x14ac:dyDescent="0.25">
      <c r="A54" s="34" t="s">
        <v>2404</v>
      </c>
      <c r="B54" s="31">
        <v>-262.2</v>
      </c>
      <c r="C54" s="31">
        <v>-268.3</v>
      </c>
    </row>
    <row r="55" spans="1:3" x14ac:dyDescent="0.25">
      <c r="A55" s="34" t="s">
        <v>2405</v>
      </c>
      <c r="B55" s="31">
        <v>-61</v>
      </c>
      <c r="C55" s="31">
        <v>-63.5</v>
      </c>
    </row>
    <row r="56" spans="1:3" x14ac:dyDescent="0.25">
      <c r="A56" s="34" t="s">
        <v>2406</v>
      </c>
      <c r="B56" s="31">
        <v>-189</v>
      </c>
      <c r="C56" s="31">
        <v>-189</v>
      </c>
    </row>
    <row r="57" spans="1:3" x14ac:dyDescent="0.25">
      <c r="A57" s="34" t="s">
        <v>2407</v>
      </c>
      <c r="B57" s="31">
        <v>-16</v>
      </c>
      <c r="C57" s="31">
        <v>16</v>
      </c>
    </row>
    <row r="58" spans="1:3" x14ac:dyDescent="0.25">
      <c r="A58" s="34" t="s">
        <v>2408</v>
      </c>
      <c r="B58" s="31">
        <v>3.8</v>
      </c>
      <c r="C58" s="31">
        <v>3.4</v>
      </c>
    </row>
    <row r="59" spans="1:3" x14ac:dyDescent="0.25">
      <c r="A59" s="34" t="s">
        <v>2409</v>
      </c>
      <c r="B59" s="31">
        <v>5</v>
      </c>
      <c r="C59" s="31">
        <v>0</v>
      </c>
    </row>
    <row r="60" spans="1:3" x14ac:dyDescent="0.25">
      <c r="A60" s="34" t="s">
        <v>2410</v>
      </c>
      <c r="B60" s="31">
        <v>6</v>
      </c>
      <c r="C60" s="31">
        <v>6</v>
      </c>
    </row>
    <row r="61" spans="1:3" x14ac:dyDescent="0.25">
      <c r="A61" s="34" t="s">
        <v>2411</v>
      </c>
      <c r="B61" s="31">
        <v>0.2</v>
      </c>
      <c r="C61" s="31">
        <v>0.2</v>
      </c>
    </row>
    <row r="62" spans="1:3" x14ac:dyDescent="0.25">
      <c r="A62" s="34" t="s">
        <v>2412</v>
      </c>
      <c r="B62" s="31">
        <v>0</v>
      </c>
      <c r="C62" s="31">
        <v>4</v>
      </c>
    </row>
    <row r="63" spans="1:3" x14ac:dyDescent="0.25">
      <c r="A63" s="34" t="s">
        <v>2421</v>
      </c>
      <c r="B63" s="31">
        <v>-35</v>
      </c>
      <c r="C63" s="31">
        <v>0</v>
      </c>
    </row>
    <row r="64" spans="1:3" x14ac:dyDescent="0.25">
      <c r="A64" s="34" t="s">
        <v>2422</v>
      </c>
      <c r="B64" s="31">
        <v>0</v>
      </c>
      <c r="C64" s="31">
        <v>0</v>
      </c>
    </row>
    <row r="65" spans="1:3" x14ac:dyDescent="0.25">
      <c r="A65" s="34" t="s">
        <v>2423</v>
      </c>
      <c r="B65" s="31">
        <v>0.2</v>
      </c>
      <c r="C65" s="31">
        <v>0.2</v>
      </c>
    </row>
    <row r="66" spans="1:3" x14ac:dyDescent="0.25">
      <c r="A66" s="26" t="s">
        <v>2285</v>
      </c>
      <c r="B66" s="27">
        <v>189</v>
      </c>
      <c r="C66" s="27">
        <v>189</v>
      </c>
    </row>
    <row r="67" spans="1:3" x14ac:dyDescent="0.25">
      <c r="A67" s="34" t="s">
        <v>2406</v>
      </c>
      <c r="B67" s="31">
        <v>189</v>
      </c>
      <c r="C67" s="31">
        <v>189</v>
      </c>
    </row>
    <row r="68" spans="1:3" x14ac:dyDescent="0.25">
      <c r="A68" s="26" t="s">
        <v>2284</v>
      </c>
      <c r="B68" s="27">
        <v>20.3</v>
      </c>
      <c r="C68" s="27">
        <v>19.600000000000001</v>
      </c>
    </row>
    <row r="69" spans="1:3" x14ac:dyDescent="0.25">
      <c r="A69" s="34" t="s">
        <v>2355</v>
      </c>
      <c r="B69" s="31">
        <v>-23.1</v>
      </c>
      <c r="C69" s="31">
        <v>-23.1</v>
      </c>
    </row>
    <row r="70" spans="1:3" x14ac:dyDescent="0.25">
      <c r="A70" s="34" t="s">
        <v>2413</v>
      </c>
      <c r="B70" s="31">
        <v>0.8</v>
      </c>
      <c r="C70" s="31">
        <v>0.8</v>
      </c>
    </row>
    <row r="71" spans="1:3" x14ac:dyDescent="0.25">
      <c r="A71" s="34" t="s">
        <v>2414</v>
      </c>
      <c r="B71" s="31">
        <v>49.6</v>
      </c>
      <c r="C71" s="31">
        <v>49.7</v>
      </c>
    </row>
    <row r="72" spans="1:3" x14ac:dyDescent="0.25">
      <c r="A72" s="34" t="s">
        <v>2415</v>
      </c>
      <c r="B72" s="31">
        <v>-7</v>
      </c>
      <c r="C72" s="31">
        <v>-7.8</v>
      </c>
    </row>
    <row r="73" spans="1:3" x14ac:dyDescent="0.25">
      <c r="A73" s="26" t="s">
        <v>2294</v>
      </c>
      <c r="B73" s="27">
        <v>12.7</v>
      </c>
      <c r="C73" s="27">
        <v>13</v>
      </c>
    </row>
    <row r="74" spans="1:3" x14ac:dyDescent="0.25">
      <c r="A74" s="34" t="s">
        <v>2416</v>
      </c>
      <c r="B74" s="31">
        <v>12.7</v>
      </c>
      <c r="C74" s="31">
        <v>13</v>
      </c>
    </row>
    <row r="75" spans="1:3" x14ac:dyDescent="0.25">
      <c r="A75" s="26" t="s">
        <v>2336</v>
      </c>
      <c r="B75" s="27">
        <v>3</v>
      </c>
      <c r="C75" s="27">
        <v>12.1</v>
      </c>
    </row>
    <row r="76" spans="1:3" x14ac:dyDescent="0.25">
      <c r="A76" s="34" t="s">
        <v>2398</v>
      </c>
      <c r="B76" s="31">
        <v>3</v>
      </c>
      <c r="C76" s="31">
        <v>12.1</v>
      </c>
    </row>
    <row r="77" spans="1:3" x14ac:dyDescent="0.25">
      <c r="A77" s="26" t="s">
        <v>2353</v>
      </c>
      <c r="B77" s="27">
        <v>61</v>
      </c>
      <c r="C77" s="27">
        <v>63.5</v>
      </c>
    </row>
    <row r="78" spans="1:3" x14ac:dyDescent="0.25">
      <c r="A78" s="34" t="s">
        <v>2405</v>
      </c>
      <c r="B78" s="31">
        <v>61</v>
      </c>
      <c r="C78" s="31">
        <v>63.5</v>
      </c>
    </row>
    <row r="79" spans="1:3" x14ac:dyDescent="0.25">
      <c r="A79" s="32" t="s">
        <v>2282</v>
      </c>
      <c r="B79" s="33">
        <v>1009.9999999999998</v>
      </c>
      <c r="C79" s="33">
        <v>1122.8999999999996</v>
      </c>
    </row>
    <row r="80" spans="1:3" x14ac:dyDescent="0.25">
      <c r="A80" s="32"/>
      <c r="B80" s="33"/>
      <c r="C80" s="33"/>
    </row>
  </sheetData>
  <pageMargins left="0.7" right="0.7" top="0.75" bottom="0.75" header="0.3" footer="0.3"/>
  <pageSetup orientation="portrait" r:id="rId1"/>
  <headerFooter>
    <oddFooter>&amp;L&amp;"Book Antiqua,Regular"Office of Fiscal Analysis&amp;C&amp;"Book Antiqua,Regular"8/18/2017&amp;R&amp;"Book Antiqua,Regular"&amp;P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A2" sqref="A2:D4"/>
    </sheetView>
  </sheetViews>
  <sheetFormatPr defaultRowHeight="15" x14ac:dyDescent="0.25"/>
  <cols>
    <col min="1" max="1" width="13.7109375" style="3" bestFit="1" customWidth="1"/>
    <col min="2" max="2" width="25.28515625" style="3" customWidth="1"/>
    <col min="3" max="3" width="7.140625" style="3" customWidth="1"/>
    <col min="4" max="5" width="14.5703125" customWidth="1"/>
  </cols>
  <sheetData>
    <row r="1" spans="1:5" ht="15.75" x14ac:dyDescent="0.3">
      <c r="A1" s="1" t="s">
        <v>2349</v>
      </c>
      <c r="B1" s="1" t="s">
        <v>4</v>
      </c>
      <c r="C1" s="1" t="s">
        <v>1351</v>
      </c>
      <c r="D1" s="2" t="s">
        <v>2350</v>
      </c>
      <c r="E1" s="2" t="s">
        <v>2351</v>
      </c>
    </row>
    <row r="2" spans="1:5" x14ac:dyDescent="0.25">
      <c r="D2" s="6"/>
      <c r="E2" s="6"/>
    </row>
    <row r="3" spans="1:5" x14ac:dyDescent="0.25">
      <c r="D3" s="6"/>
      <c r="E3" s="6"/>
    </row>
    <row r="4" spans="1:5" x14ac:dyDescent="0.25">
      <c r="D4" s="6"/>
      <c r="E4" s="6"/>
    </row>
    <row r="5" spans="1:5" x14ac:dyDescent="0.25">
      <c r="D5" s="6"/>
      <c r="E5" s="6"/>
    </row>
    <row r="6" spans="1:5" x14ac:dyDescent="0.25">
      <c r="D6" s="6"/>
      <c r="E6" s="6"/>
    </row>
    <row r="7" spans="1:5" x14ac:dyDescent="0.25">
      <c r="D7" s="6"/>
      <c r="E7" s="6"/>
    </row>
    <row r="8" spans="1:5" x14ac:dyDescent="0.25">
      <c r="D8" s="6"/>
      <c r="E8" s="6"/>
    </row>
    <row r="9" spans="1:5" x14ac:dyDescent="0.25">
      <c r="D9" s="6"/>
      <c r="E9" s="6"/>
    </row>
    <row r="10" spans="1:5" x14ac:dyDescent="0.25">
      <c r="D10" s="4"/>
      <c r="E10" s="4"/>
    </row>
    <row r="11" spans="1:5" x14ac:dyDescent="0.25">
      <c r="D11" s="4"/>
      <c r="E11" s="4"/>
    </row>
    <row r="12" spans="1:5" x14ac:dyDescent="0.25">
      <c r="D12" s="4"/>
      <c r="E12" s="4"/>
    </row>
    <row r="13" spans="1:5" x14ac:dyDescent="0.25">
      <c r="D13" s="4"/>
      <c r="E13" s="4"/>
    </row>
    <row r="14" spans="1:5" x14ac:dyDescent="0.25">
      <c r="D14" s="4"/>
      <c r="E14" s="4"/>
    </row>
    <row r="15" spans="1:5" x14ac:dyDescent="0.25">
      <c r="D15" s="4"/>
      <c r="E15" s="4"/>
    </row>
    <row r="16" spans="1:5" x14ac:dyDescent="0.25">
      <c r="D16" s="4"/>
      <c r="E16" s="4"/>
    </row>
    <row r="17" spans="4:5" x14ac:dyDescent="0.25">
      <c r="D17" s="4"/>
      <c r="E17" s="4"/>
    </row>
    <row r="18" spans="4:5" x14ac:dyDescent="0.25">
      <c r="D18" s="4"/>
      <c r="E18" s="4"/>
    </row>
    <row r="19" spans="4:5" x14ac:dyDescent="0.25">
      <c r="D19" s="4"/>
      <c r="E19" s="4"/>
    </row>
    <row r="20" spans="4:5" x14ac:dyDescent="0.25">
      <c r="D20" s="4"/>
      <c r="E20" s="4"/>
    </row>
    <row r="21" spans="4:5" x14ac:dyDescent="0.25">
      <c r="D21" s="4"/>
      <c r="E21" s="4"/>
    </row>
    <row r="22" spans="4:5" x14ac:dyDescent="0.25">
      <c r="D22" s="4"/>
      <c r="E22" s="4"/>
    </row>
    <row r="23" spans="4:5" x14ac:dyDescent="0.25">
      <c r="D23" s="4"/>
      <c r="E23" s="4"/>
    </row>
    <row r="24" spans="4:5" x14ac:dyDescent="0.25">
      <c r="D24" s="4"/>
      <c r="E24" s="4"/>
    </row>
    <row r="25" spans="4:5" x14ac:dyDescent="0.25">
      <c r="D25" s="4"/>
      <c r="E25" s="4"/>
    </row>
    <row r="26" spans="4:5" x14ac:dyDescent="0.25">
      <c r="D26" s="4"/>
      <c r="E26" s="4"/>
    </row>
    <row r="27" spans="4:5" x14ac:dyDescent="0.25">
      <c r="D27" s="4"/>
      <c r="E27" s="4"/>
    </row>
    <row r="28" spans="4:5" x14ac:dyDescent="0.25">
      <c r="D28" s="4"/>
      <c r="E28" s="4"/>
    </row>
    <row r="29" spans="4:5" x14ac:dyDescent="0.25">
      <c r="D29" s="4"/>
      <c r="E29" s="4"/>
    </row>
    <row r="30" spans="4:5" x14ac:dyDescent="0.25">
      <c r="D30" s="4"/>
      <c r="E30" s="4"/>
    </row>
    <row r="31" spans="4:5" x14ac:dyDescent="0.25">
      <c r="D31" s="4"/>
      <c r="E31" s="4"/>
    </row>
    <row r="32" spans="4:5" x14ac:dyDescent="0.25">
      <c r="D32" s="4"/>
      <c r="E32" s="4"/>
    </row>
    <row r="33" spans="4:5" x14ac:dyDescent="0.25">
      <c r="D33" s="4"/>
      <c r="E33" s="4"/>
    </row>
    <row r="34" spans="4:5" x14ac:dyDescent="0.25">
      <c r="D34" s="4"/>
      <c r="E34" s="4"/>
    </row>
    <row r="35" spans="4:5" x14ac:dyDescent="0.25">
      <c r="D35" s="4"/>
      <c r="E35" s="4"/>
    </row>
    <row r="36" spans="4:5" x14ac:dyDescent="0.25">
      <c r="D36" s="4"/>
      <c r="E36" s="4"/>
    </row>
    <row r="37" spans="4:5" x14ac:dyDescent="0.25">
      <c r="D37" s="4"/>
      <c r="E37" s="4"/>
    </row>
    <row r="38" spans="4:5" x14ac:dyDescent="0.25">
      <c r="D38" s="4"/>
      <c r="E38" s="4"/>
    </row>
    <row r="39" spans="4:5" x14ac:dyDescent="0.25">
      <c r="D39" s="4"/>
      <c r="E39" s="4"/>
    </row>
    <row r="40" spans="4:5" x14ac:dyDescent="0.25">
      <c r="D40" s="4"/>
      <c r="E40" s="4"/>
    </row>
    <row r="41" spans="4:5" x14ac:dyDescent="0.25">
      <c r="D41" s="4"/>
      <c r="E41" s="4"/>
    </row>
    <row r="42" spans="4:5" x14ac:dyDescent="0.25">
      <c r="D42" s="4"/>
      <c r="E42" s="4"/>
    </row>
    <row r="43" spans="4:5" x14ac:dyDescent="0.25">
      <c r="D43" s="4"/>
      <c r="E43" s="4"/>
    </row>
    <row r="44" spans="4:5" x14ac:dyDescent="0.25">
      <c r="D44" s="4"/>
      <c r="E44" s="4"/>
    </row>
    <row r="45" spans="4:5" x14ac:dyDescent="0.25">
      <c r="D45" s="4"/>
      <c r="E45" s="4"/>
    </row>
    <row r="46" spans="4:5" x14ac:dyDescent="0.25">
      <c r="D46" s="4"/>
      <c r="E46" s="4"/>
    </row>
    <row r="47" spans="4:5" x14ac:dyDescent="0.25">
      <c r="D47" s="4"/>
      <c r="E47" s="4"/>
    </row>
    <row r="48" spans="4:5" x14ac:dyDescent="0.25">
      <c r="D48" s="4"/>
      <c r="E48" s="4"/>
    </row>
    <row r="49" spans="4:5" x14ac:dyDescent="0.25">
      <c r="D49" s="4"/>
      <c r="E49" s="4"/>
    </row>
    <row r="50" spans="4:5" x14ac:dyDescent="0.25">
      <c r="D50" s="4"/>
      <c r="E50" s="4"/>
    </row>
  </sheetData>
  <pageMargins left="0.7" right="0.7" top="0.75" bottom="0.75" header="0.3" footer="0.3"/>
  <pageSetup orientation="portrait" r:id="rId1"/>
  <headerFooter>
    <oddFooter>&amp;L&amp;"Book Antiqua,Regular"Office of Fiscal Analysis&amp;C&amp;"Book Antiqua,Regular"8/16/2017&amp;R&amp;"Book Antiqua,Regular"&amp;P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Fund Summary</vt:lpstr>
      <vt:lpstr>Adjustments</vt:lpstr>
      <vt:lpstr>Agency Fund SID</vt:lpstr>
      <vt:lpstr>Revenue</vt:lpstr>
      <vt:lpstr>Rev Detail</vt:lpstr>
      <vt:lpstr>New Revenue</vt:lpstr>
      <vt:lpstr>Adjustments!Print_Area</vt:lpstr>
      <vt:lpstr>'Agency Fund SID'!Print_Area</vt:lpstr>
      <vt:lpstr>'Fund Summary'!Print_Area</vt:lpstr>
      <vt:lpstr>Adjustments!Print_Titles</vt:lpstr>
      <vt:lpstr>'Agency Fund SID'!Print_Titles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LedermanW</dc:creator>
  <cp:lastModifiedBy>AyersN</cp:lastModifiedBy>
  <cp:lastPrinted>2017-08-21T18:26:22Z</cp:lastPrinted>
  <dcterms:created xsi:type="dcterms:W3CDTF">2017-08-10T14:40:13Z</dcterms:created>
  <dcterms:modified xsi:type="dcterms:W3CDTF">2017-08-21T20:50:20Z</dcterms:modified>
</cp:coreProperties>
</file>